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45" windowWidth="14865" windowHeight="8580" activeTab="0"/>
  </bookViews>
  <sheets>
    <sheet name="Home" sheetId="1" r:id="rId1"/>
    <sheet name="Diary" sheetId="2" r:id="rId2"/>
    <sheet name="Data" sheetId="3" state="veryHidden" r:id="rId3"/>
    <sheet name="Data1" sheetId="4" state="veryHidden" r:id="rId4"/>
    <sheet name="Help7" sheetId="5" r:id="rId5"/>
    <sheet name="Help" sheetId="6" r:id="rId6"/>
    <sheet name="Cal" sheetId="7" r:id="rId7"/>
    <sheet name="Pd1" sheetId="8" r:id="rId8"/>
  </sheets>
  <externalReferences>
    <externalReference r:id="rId11"/>
    <externalReference r:id="rId12"/>
    <externalReference r:id="rId13"/>
  </externalReferences>
  <definedNames>
    <definedName name="Country">'[1]Data1'!$B$1:$B$3</definedName>
    <definedName name="DATA4">'[2]DATA'!$C$4:$C$7</definedName>
    <definedName name="DATA6">'[2]DATA'!$B$4:$B$11</definedName>
    <definedName name="HEADDAYA3" localSheetId="6">'Cal'!$U$52:$AA$57,'Cal'!$L$52:$R$57,'Cal'!$C$52:$I$57,'Cal'!$C$41:$I$46,'Cal'!$L$41:$R$46,'Cal'!$U$41:$AA$46,'Cal'!$U$30:$AA$35,'Cal'!$L$30:$R$34,'Cal'!$L$35:$R$35,'Cal'!$C$30:$I$35,'Cal'!$C$19:$I$24,'Cal'!$L$19:$R$24,'Cal'!$U$19:$AA$24</definedName>
    <definedName name="HEADDAYA3">'[3]Cal'!$U$65:$AA$70,'[3]Cal'!$L$65:$R$70,'[3]Cal'!$C$65:$I$70,'[3]Cal'!$C$51:$I$56,'[3]Cal'!$L$51:$R$56,'[3]Cal'!$U$51:$AA$56,'[3]Cal'!$U$37:$AA$42,'[3]Cal'!$L$37:$R$41,'[3]Cal'!$L$42:$R$42,'[3]Cal'!$C$37:$I$42,'[3]Cal'!$C$23:$I$28,'[3]Cal'!$L$23:$R$28,'[3]Cal'!$U$23:$AA$28</definedName>
    <definedName name="HEADDAYA4" localSheetId="6">'Cal'!$C$19:$I$24,'Cal'!$L$19,'Cal'!$R$19,'Cal'!$L$19:$R$24,'Cal'!$U$19:$AA$24,'Cal'!$C$30:$I$35,'Cal'!$L$30:$R$35,'Cal'!$U$30:$AA$35,'Cal'!$C$41:$I$46,'Cal'!$L$41:$R$45,'Cal'!$L$41:$R$46,'Cal'!$U$41:$AA$45,'Cal'!$AA$45,'Cal'!$U$41:$AA$46,'Cal'!$C$52:$I$57,'Cal'!$L$52:$R$57,'Cal'!$U$52:$AA$57</definedName>
    <definedName name="HEADDAYA4">'[3]Cal'!$C$23:$I$28,'[3]Cal'!$L$23,'[3]Cal'!$R$23,'[3]Cal'!$L$23:$R$28,'[3]Cal'!$U$23:$AA$28,'[3]Cal'!$C$37:$I$42,'[3]Cal'!$L$37:$R$42,'[3]Cal'!$U$37:$AA$42,'[3]Cal'!$C$51:$I$56,'[3]Cal'!$L$51:$R$55,'[3]Cal'!$L$51:$R$56,'[3]Cal'!$U$51:$AA$55,'[3]Cal'!$AA$55,'[3]Cal'!$U$51:$AA$56,'[3]Cal'!$C$65:$I$70,'[3]Cal'!$L$65:$R$70,'[3]Cal'!$U$65:$AA$70</definedName>
    <definedName name="HEADWEEKA3" localSheetId="6">'Cal'!$C$18:$I$18,'Cal'!$L$18:$R$18,'Cal'!$U$18:$AA$18,'Cal'!$C$29:$I$29,'Cal'!$L$29:$R$29,'Cal'!$U$29:$AA$29,'Cal'!$C$40:$I$40,'Cal'!$L$40:$R$40,'Cal'!$U$40:$AA$40,'Cal'!$C$51:$I$51,'Cal'!$L$51:$R$51,'Cal'!$U$51:$AA$51</definedName>
    <definedName name="HEADWEEKA3">'[3]Cal'!$C$22:$I$22,'[3]Cal'!$L$22:$R$22,'[3]Cal'!$U$22:$AA$22,'[3]Cal'!$C$36:$I$36,'[3]Cal'!$L$36:$R$36,'[3]Cal'!$U$36:$AA$36,'[3]Cal'!$C$50:$I$50,'[3]Cal'!$L$50:$R$50,'[3]Cal'!$U$50:$AA$50,'[3]Cal'!$C$64:$I$64,'[3]Cal'!$L$64:$R$64,'[3]Cal'!$U$64:$AA$64</definedName>
    <definedName name="HEADWEEKA4" localSheetId="6">'Cal'!$C$18:$I$18,'Cal'!$L$18:$R$18,'Cal'!$U$18:$AA$18,'Cal'!$U$29:$AA$29,'Cal'!$L$29:$R$29,'Cal'!$C$29:$I$29,'Cal'!$U$40:$AA$40,'Cal'!$L$40:$R$40,'Cal'!$C$40:$I$40,'Cal'!$U$51:$AA$51,'Cal'!$L$51:$R$51,'Cal'!$C$51:$I$51</definedName>
    <definedName name="HEADWEEKA4">'[3]Cal'!$C$22:$I$22,'[3]Cal'!$L$22:$R$22,'[3]Cal'!$U$22:$AA$22,'[3]Cal'!$U$36:$AA$36,'[3]Cal'!$L$36:$R$36,'[3]Cal'!$C$36:$I$36,'[3]Cal'!$U$50:$AA$50,'[3]Cal'!$L$50:$R$50,'[3]Cal'!$C$50:$I$50,'[3]Cal'!$U$64:$AA$64,'[3]Cal'!$L$64:$R$64,'[3]Cal'!$C$64:$I$64</definedName>
    <definedName name="_xlnm.Print_Area" localSheetId="6">'Cal'!$B$10:$AB$66</definedName>
    <definedName name="_xlnm.Print_Area" localSheetId="1">'Diary'!$A$2:$B$103</definedName>
    <definedName name="_xlnm.Print_Area" localSheetId="7">'Pd1'!$A$2:$D$52</definedName>
    <definedName name="_xlnm.Print_Titles" localSheetId="1">'Diary'!$2:$3</definedName>
    <definedName name="Weekdays">'[1]Data1'!$A$1:$A$7</definedName>
    <definedName name="Z_757C38CF_6708_4ED7_93CB_64F1A8A73AD4_.wvu.PrintArea" localSheetId="6" hidden="1">'Cal'!$B$10:$AB$66</definedName>
    <definedName name="Z_757C38CF_6708_4ED7_93CB_64F1A8A73AD4_.wvu.Rows" localSheetId="6" hidden="1">'Cal'!$1:$9</definedName>
  </definedNames>
  <calcPr fullCalcOnLoad="1"/>
</workbook>
</file>

<file path=xl/sharedStrings.xml><?xml version="1.0" encoding="utf-8"?>
<sst xmlns="http://schemas.openxmlformats.org/spreadsheetml/2006/main" count="623" uniqueCount="430">
  <si>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</si>
  <si>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</si>
  <si>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</si>
  <si>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</si>
  <si>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</si>
  <si>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</si>
  <si>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</si>
  <si>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</si>
  <si>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</si>
  <si>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</si>
  <si>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</si>
  <si>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</si>
  <si>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January1</t>
  </si>
  <si>
    <t>January2</t>
  </si>
  <si>
    <t>January3</t>
  </si>
  <si>
    <t>January4</t>
  </si>
  <si>
    <t>January5</t>
  </si>
  <si>
    <t>January6</t>
  </si>
  <si>
    <t>January7</t>
  </si>
  <si>
    <t>January8</t>
  </si>
  <si>
    <t>January9</t>
  </si>
  <si>
    <t>January10</t>
  </si>
  <si>
    <t>January11</t>
  </si>
  <si>
    <t>January12</t>
  </si>
  <si>
    <t>January13</t>
  </si>
  <si>
    <t>January14</t>
  </si>
  <si>
    <t>January15</t>
  </si>
  <si>
    <t>January16</t>
  </si>
  <si>
    <t>January17</t>
  </si>
  <si>
    <t>January18</t>
  </si>
  <si>
    <t>January19</t>
  </si>
  <si>
    <t>January20</t>
  </si>
  <si>
    <t>January21</t>
  </si>
  <si>
    <t>January22</t>
  </si>
  <si>
    <t>January23</t>
  </si>
  <si>
    <t>January24</t>
  </si>
  <si>
    <t>January25</t>
  </si>
  <si>
    <t>January26</t>
  </si>
  <si>
    <t>January27</t>
  </si>
  <si>
    <t>January28</t>
  </si>
  <si>
    <t>January29</t>
  </si>
  <si>
    <t>January30</t>
  </si>
  <si>
    <t>January31</t>
  </si>
  <si>
    <t>February1</t>
  </si>
  <si>
    <t>February2</t>
  </si>
  <si>
    <t>February3</t>
  </si>
  <si>
    <t>February4</t>
  </si>
  <si>
    <t>February5</t>
  </si>
  <si>
    <t>February6</t>
  </si>
  <si>
    <t>February7</t>
  </si>
  <si>
    <t>February8</t>
  </si>
  <si>
    <t>February9</t>
  </si>
  <si>
    <t>February10</t>
  </si>
  <si>
    <t>February11</t>
  </si>
  <si>
    <t>February12</t>
  </si>
  <si>
    <t>February13</t>
  </si>
  <si>
    <t>February14</t>
  </si>
  <si>
    <t>February15</t>
  </si>
  <si>
    <t>February16</t>
  </si>
  <si>
    <t>February17</t>
  </si>
  <si>
    <t>February18</t>
  </si>
  <si>
    <t>February19</t>
  </si>
  <si>
    <t>February20</t>
  </si>
  <si>
    <t>February21</t>
  </si>
  <si>
    <t>February22</t>
  </si>
  <si>
    <t>February23</t>
  </si>
  <si>
    <t>February24</t>
  </si>
  <si>
    <t>February25</t>
  </si>
  <si>
    <t>February26</t>
  </si>
  <si>
    <t>February27</t>
  </si>
  <si>
    <t>February28</t>
  </si>
  <si>
    <t>February29</t>
  </si>
  <si>
    <t>March1</t>
  </si>
  <si>
    <t>March2</t>
  </si>
  <si>
    <t>March3</t>
  </si>
  <si>
    <t>March4</t>
  </si>
  <si>
    <t>March5</t>
  </si>
  <si>
    <t>March6</t>
  </si>
  <si>
    <t>March7</t>
  </si>
  <si>
    <t>March8</t>
  </si>
  <si>
    <t>March9</t>
  </si>
  <si>
    <t>March10</t>
  </si>
  <si>
    <t>March11</t>
  </si>
  <si>
    <t>March12</t>
  </si>
  <si>
    <t>March13</t>
  </si>
  <si>
    <t>March14</t>
  </si>
  <si>
    <t>March15</t>
  </si>
  <si>
    <t>March16</t>
  </si>
  <si>
    <t>March17</t>
  </si>
  <si>
    <t>March18</t>
  </si>
  <si>
    <t>March19</t>
  </si>
  <si>
    <t>March20</t>
  </si>
  <si>
    <t>March21</t>
  </si>
  <si>
    <t>March22</t>
  </si>
  <si>
    <t>March23</t>
  </si>
  <si>
    <t>March24</t>
  </si>
  <si>
    <t>March25</t>
  </si>
  <si>
    <t>March26</t>
  </si>
  <si>
    <t>March27</t>
  </si>
  <si>
    <t>March28</t>
  </si>
  <si>
    <t>March29</t>
  </si>
  <si>
    <t>March30</t>
  </si>
  <si>
    <t>March31</t>
  </si>
  <si>
    <t>April1</t>
  </si>
  <si>
    <t>April2</t>
  </si>
  <si>
    <t>April3</t>
  </si>
  <si>
    <t>April4</t>
  </si>
  <si>
    <t>April5</t>
  </si>
  <si>
    <t>April6</t>
  </si>
  <si>
    <t>April7</t>
  </si>
  <si>
    <t>April8</t>
  </si>
  <si>
    <t>April9</t>
  </si>
  <si>
    <t>April10</t>
  </si>
  <si>
    <t>April11</t>
  </si>
  <si>
    <t>April12</t>
  </si>
  <si>
    <t>April13</t>
  </si>
  <si>
    <t>April14</t>
  </si>
  <si>
    <t>April15</t>
  </si>
  <si>
    <t>April16</t>
  </si>
  <si>
    <t>April17</t>
  </si>
  <si>
    <t>April18</t>
  </si>
  <si>
    <t>April19</t>
  </si>
  <si>
    <t>April20</t>
  </si>
  <si>
    <t>April21</t>
  </si>
  <si>
    <t>April22</t>
  </si>
  <si>
    <t>April23</t>
  </si>
  <si>
    <t>April24</t>
  </si>
  <si>
    <t>April25</t>
  </si>
  <si>
    <t>April26</t>
  </si>
  <si>
    <t>April27</t>
  </si>
  <si>
    <t>April28</t>
  </si>
  <si>
    <t>April29</t>
  </si>
  <si>
    <t>April30</t>
  </si>
  <si>
    <t>May1</t>
  </si>
  <si>
    <t>May2</t>
  </si>
  <si>
    <t>May3</t>
  </si>
  <si>
    <t>May4</t>
  </si>
  <si>
    <t>May5</t>
  </si>
  <si>
    <t>May6</t>
  </si>
  <si>
    <t>May7</t>
  </si>
  <si>
    <t>May8</t>
  </si>
  <si>
    <t>May9</t>
  </si>
  <si>
    <t>May10</t>
  </si>
  <si>
    <t>May11</t>
  </si>
  <si>
    <t>May12</t>
  </si>
  <si>
    <t>May13</t>
  </si>
  <si>
    <t>May14</t>
  </si>
  <si>
    <t>May15</t>
  </si>
  <si>
    <t>May16</t>
  </si>
  <si>
    <t>May17</t>
  </si>
  <si>
    <t>May18</t>
  </si>
  <si>
    <t>May19</t>
  </si>
  <si>
    <t>May20</t>
  </si>
  <si>
    <t>May21</t>
  </si>
  <si>
    <t>May22</t>
  </si>
  <si>
    <t>May23</t>
  </si>
  <si>
    <t>May24</t>
  </si>
  <si>
    <t>May25</t>
  </si>
  <si>
    <t>May26</t>
  </si>
  <si>
    <t>May27</t>
  </si>
  <si>
    <t>May28</t>
  </si>
  <si>
    <t>May29</t>
  </si>
  <si>
    <t>May30</t>
  </si>
  <si>
    <t>May31</t>
  </si>
  <si>
    <t>June1</t>
  </si>
  <si>
    <t>June2</t>
  </si>
  <si>
    <t>June3</t>
  </si>
  <si>
    <t>June4</t>
  </si>
  <si>
    <t>June5</t>
  </si>
  <si>
    <t>June6</t>
  </si>
  <si>
    <t>June7</t>
  </si>
  <si>
    <t>June8</t>
  </si>
  <si>
    <t>June9</t>
  </si>
  <si>
    <t>June10</t>
  </si>
  <si>
    <t>June11</t>
  </si>
  <si>
    <t>June12</t>
  </si>
  <si>
    <t>June13</t>
  </si>
  <si>
    <t>June14</t>
  </si>
  <si>
    <t>June15</t>
  </si>
  <si>
    <t>June16</t>
  </si>
  <si>
    <t>June17</t>
  </si>
  <si>
    <t>June18</t>
  </si>
  <si>
    <t>June19</t>
  </si>
  <si>
    <t>June20</t>
  </si>
  <si>
    <t>June21</t>
  </si>
  <si>
    <t>June22</t>
  </si>
  <si>
    <t>June23</t>
  </si>
  <si>
    <t>June24</t>
  </si>
  <si>
    <t>June25</t>
  </si>
  <si>
    <t>June26</t>
  </si>
  <si>
    <t>June27</t>
  </si>
  <si>
    <t>June28</t>
  </si>
  <si>
    <t>June29</t>
  </si>
  <si>
    <t>June30</t>
  </si>
  <si>
    <t>July1</t>
  </si>
  <si>
    <t>July2</t>
  </si>
  <si>
    <t>July3</t>
  </si>
  <si>
    <t>July4</t>
  </si>
  <si>
    <t>July5</t>
  </si>
  <si>
    <t>July6</t>
  </si>
  <si>
    <t>July7</t>
  </si>
  <si>
    <t>July8</t>
  </si>
  <si>
    <t>July9</t>
  </si>
  <si>
    <t>July10</t>
  </si>
  <si>
    <t>July11</t>
  </si>
  <si>
    <t>July12</t>
  </si>
  <si>
    <t>July13</t>
  </si>
  <si>
    <t>July14</t>
  </si>
  <si>
    <t>July15</t>
  </si>
  <si>
    <t>July16</t>
  </si>
  <si>
    <t>July17</t>
  </si>
  <si>
    <t>July18</t>
  </si>
  <si>
    <t>July19</t>
  </si>
  <si>
    <t>July20</t>
  </si>
  <si>
    <t>July21</t>
  </si>
  <si>
    <t>July22</t>
  </si>
  <si>
    <t>July23</t>
  </si>
  <si>
    <t>July24</t>
  </si>
  <si>
    <t>July25</t>
  </si>
  <si>
    <t>July26</t>
  </si>
  <si>
    <t>July27</t>
  </si>
  <si>
    <t>July28</t>
  </si>
  <si>
    <t>July29</t>
  </si>
  <si>
    <t>July30</t>
  </si>
  <si>
    <t>July31</t>
  </si>
  <si>
    <t>August1</t>
  </si>
  <si>
    <t>August2</t>
  </si>
  <si>
    <t>August3</t>
  </si>
  <si>
    <t>August4</t>
  </si>
  <si>
    <t>August5</t>
  </si>
  <si>
    <t>August6</t>
  </si>
  <si>
    <t>August7</t>
  </si>
  <si>
    <t>August8</t>
  </si>
  <si>
    <t>August9</t>
  </si>
  <si>
    <t>August10</t>
  </si>
  <si>
    <t>August11</t>
  </si>
  <si>
    <t>August12</t>
  </si>
  <si>
    <t>August13</t>
  </si>
  <si>
    <t>August14</t>
  </si>
  <si>
    <t>August15</t>
  </si>
  <si>
    <t>August16</t>
  </si>
  <si>
    <t>August17</t>
  </si>
  <si>
    <t>August18</t>
  </si>
  <si>
    <t>August19</t>
  </si>
  <si>
    <t>August20</t>
  </si>
  <si>
    <t>August21</t>
  </si>
  <si>
    <t>August22</t>
  </si>
  <si>
    <t>August23</t>
  </si>
  <si>
    <t>August24</t>
  </si>
  <si>
    <t>August25</t>
  </si>
  <si>
    <t>August26</t>
  </si>
  <si>
    <t>August27</t>
  </si>
  <si>
    <t>August28</t>
  </si>
  <si>
    <t>August29</t>
  </si>
  <si>
    <t>August30</t>
  </si>
  <si>
    <t>August31</t>
  </si>
  <si>
    <t>September1</t>
  </si>
  <si>
    <t>September2</t>
  </si>
  <si>
    <t>September3</t>
  </si>
  <si>
    <t>September4</t>
  </si>
  <si>
    <t>September5</t>
  </si>
  <si>
    <t>September6</t>
  </si>
  <si>
    <t>September7</t>
  </si>
  <si>
    <t>September8</t>
  </si>
  <si>
    <t>September9</t>
  </si>
  <si>
    <t>September10</t>
  </si>
  <si>
    <t>September11</t>
  </si>
  <si>
    <t>September12</t>
  </si>
  <si>
    <t>September13</t>
  </si>
  <si>
    <t>September14</t>
  </si>
  <si>
    <t>September15</t>
  </si>
  <si>
    <t>September16</t>
  </si>
  <si>
    <t>September17</t>
  </si>
  <si>
    <t>September18</t>
  </si>
  <si>
    <t>September19</t>
  </si>
  <si>
    <t>September20</t>
  </si>
  <si>
    <t>September21</t>
  </si>
  <si>
    <t>September22</t>
  </si>
  <si>
    <t>September23</t>
  </si>
  <si>
    <t>September24</t>
  </si>
  <si>
    <t>September25</t>
  </si>
  <si>
    <t>September26</t>
  </si>
  <si>
    <t>September27</t>
  </si>
  <si>
    <t>September28</t>
  </si>
  <si>
    <t>September29</t>
  </si>
  <si>
    <t>September30</t>
  </si>
  <si>
    <t>October1</t>
  </si>
  <si>
    <t>October2</t>
  </si>
  <si>
    <t>October3</t>
  </si>
  <si>
    <t>October4</t>
  </si>
  <si>
    <t>October5</t>
  </si>
  <si>
    <t>October6</t>
  </si>
  <si>
    <t>October7</t>
  </si>
  <si>
    <t>October8</t>
  </si>
  <si>
    <t>October9</t>
  </si>
  <si>
    <t>October10</t>
  </si>
  <si>
    <t>October11</t>
  </si>
  <si>
    <t>October12</t>
  </si>
  <si>
    <t>October13</t>
  </si>
  <si>
    <t>October14</t>
  </si>
  <si>
    <t>October15</t>
  </si>
  <si>
    <t>October16</t>
  </si>
  <si>
    <t>October17</t>
  </si>
  <si>
    <t>October18</t>
  </si>
  <si>
    <t>October19</t>
  </si>
  <si>
    <t>October20</t>
  </si>
  <si>
    <t>October21</t>
  </si>
  <si>
    <t>October22</t>
  </si>
  <si>
    <t>October23</t>
  </si>
  <si>
    <t>October24</t>
  </si>
  <si>
    <t>October25</t>
  </si>
  <si>
    <t>October26</t>
  </si>
  <si>
    <t>October27</t>
  </si>
  <si>
    <t>October28</t>
  </si>
  <si>
    <t>October29</t>
  </si>
  <si>
    <t>October30</t>
  </si>
  <si>
    <t>October31</t>
  </si>
  <si>
    <t>November1</t>
  </si>
  <si>
    <t>November2</t>
  </si>
  <si>
    <t>November3</t>
  </si>
  <si>
    <t>November4</t>
  </si>
  <si>
    <t>November5</t>
  </si>
  <si>
    <t>November6</t>
  </si>
  <si>
    <t>November7</t>
  </si>
  <si>
    <t>November8</t>
  </si>
  <si>
    <t>November9</t>
  </si>
  <si>
    <t>November10</t>
  </si>
  <si>
    <t>November11</t>
  </si>
  <si>
    <t>November12</t>
  </si>
  <si>
    <t>November13</t>
  </si>
  <si>
    <t>November14</t>
  </si>
  <si>
    <t>November15</t>
  </si>
  <si>
    <t>November16</t>
  </si>
  <si>
    <t>November17</t>
  </si>
  <si>
    <t>November18</t>
  </si>
  <si>
    <t>November19</t>
  </si>
  <si>
    <t>November20</t>
  </si>
  <si>
    <t>November21</t>
  </si>
  <si>
    <t>November22</t>
  </si>
  <si>
    <t>November23</t>
  </si>
  <si>
    <t>November24</t>
  </si>
  <si>
    <t>November25</t>
  </si>
  <si>
    <t>November26</t>
  </si>
  <si>
    <t>November27</t>
  </si>
  <si>
    <t>November28</t>
  </si>
  <si>
    <t>November29</t>
  </si>
  <si>
    <t>November30</t>
  </si>
  <si>
    <t>December1</t>
  </si>
  <si>
    <t>December2</t>
  </si>
  <si>
    <t>December3</t>
  </si>
  <si>
    <t>December4</t>
  </si>
  <si>
    <t>December5</t>
  </si>
  <si>
    <t>December6</t>
  </si>
  <si>
    <t>December7</t>
  </si>
  <si>
    <t>December8</t>
  </si>
  <si>
    <t>December9</t>
  </si>
  <si>
    <t>December10</t>
  </si>
  <si>
    <t>December11</t>
  </si>
  <si>
    <t>December12</t>
  </si>
  <si>
    <t>December13</t>
  </si>
  <si>
    <t>December14</t>
  </si>
  <si>
    <t>December15</t>
  </si>
  <si>
    <t>December16</t>
  </si>
  <si>
    <t>December17</t>
  </si>
  <si>
    <t>December18</t>
  </si>
  <si>
    <t>December19</t>
  </si>
  <si>
    <t>December20</t>
  </si>
  <si>
    <t>December21</t>
  </si>
  <si>
    <t>December22</t>
  </si>
  <si>
    <t>December23</t>
  </si>
  <si>
    <t>December24</t>
  </si>
  <si>
    <t>December25</t>
  </si>
  <si>
    <t>December26</t>
  </si>
  <si>
    <t>December27</t>
  </si>
  <si>
    <t>December28</t>
  </si>
  <si>
    <t>December29</t>
  </si>
  <si>
    <t>December30</t>
  </si>
  <si>
    <t>December31</t>
  </si>
  <si>
    <t/>
  </si>
  <si>
    <t>Jan</t>
  </si>
  <si>
    <t>Apr</t>
  </si>
  <si>
    <t>Jul</t>
  </si>
  <si>
    <t>Oct</t>
  </si>
  <si>
    <t>Feb</t>
  </si>
  <si>
    <t>Aug</t>
  </si>
  <si>
    <t>Nov</t>
  </si>
  <si>
    <t>Mar</t>
  </si>
  <si>
    <t>Jun</t>
  </si>
  <si>
    <t>Sep</t>
  </si>
  <si>
    <t>Dec</t>
  </si>
  <si>
    <t>Enter year for calendar:</t>
  </si>
  <si>
    <t>(1900  -  2100)</t>
  </si>
  <si>
    <t xml:space="preserve">CALENDAR </t>
  </si>
  <si>
    <t>JANUARY</t>
  </si>
  <si>
    <t>FEBRUARY</t>
  </si>
  <si>
    <t>MARCH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</si>
  <si>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</si>
  <si>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</si>
  <si>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</si>
  <si>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</si>
  <si>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</si>
  <si>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</si>
  <si>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</si>
  <si>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</si>
  <si>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</si>
  <si>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</si>
  <si>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</si>
  <si>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</si>
  <si>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</si>
  <si>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</si>
  <si>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</si>
  <si>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</si>
  <si>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||||||||||||||||||||||||||||||||||||||||||||||||||||||||||||||||||||||||||||||||||||||||||||||||||||||||||||||||||||||||||||||||||||||||||||||||||||||||||||||||||||||||||||||||||||||||||||||||||||||||</t>
  </si>
  <si>
    <t>NAME :</t>
  </si>
  <si>
    <t>ADDRESS :</t>
  </si>
  <si>
    <t>TEL #</t>
  </si>
  <si>
    <t>MOBILE #</t>
  </si>
  <si>
    <t>FAX #</t>
  </si>
  <si>
    <t>EMAIL :</t>
  </si>
  <si>
    <t>WEB :</t>
  </si>
  <si>
    <t>BLOOD GROUP :</t>
  </si>
  <si>
    <t>LICENSE #</t>
  </si>
  <si>
    <t>PASSPORT #</t>
  </si>
  <si>
    <t>PASSPORT ISSUE DT.:</t>
  </si>
  <si>
    <t>PASSPORT EXPIRTY DT.:</t>
  </si>
  <si>
    <t>EXPIRY DATE :</t>
  </si>
  <si>
    <t>ID #</t>
  </si>
  <si>
    <t>DATE OF BIRTH :</t>
  </si>
  <si>
    <t>QUALIFICATION :</t>
  </si>
  <si>
    <t>OTHER DETAILS 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</si>
</sst>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mmd"/>
    <numFmt numFmtId="167" formatCode="mmm\-yyyy"/>
  </numFmts>
  <fonts count="8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20"/>
      <color indexed="16"/>
      <name val="Arial Black"/>
      <family val="2"/>
    </font>
    <font>
      <sz val="10"/>
      <color indexed="16"/>
      <name val="Arial"/>
      <family val="2"/>
    </font>
    <font>
      <sz val="20"/>
      <color indexed="16"/>
      <name val="Arial"/>
      <family val="2"/>
    </font>
    <font>
      <sz val="10"/>
      <color indexed="14"/>
      <name val="MS Sans Serif"/>
      <family val="2"/>
    </font>
    <font>
      <b/>
      <sz val="13.5"/>
      <color indexed="57"/>
      <name val="Comic Sans MS"/>
      <family val="4"/>
    </font>
    <font>
      <b/>
      <sz val="11"/>
      <name val="Arial"/>
      <family val="2"/>
    </font>
    <font>
      <sz val="11"/>
      <color indexed="18"/>
      <name val="Arial Black"/>
      <family val="2"/>
    </font>
    <font>
      <b/>
      <sz val="11"/>
      <name val="Comic Sans MS"/>
      <family val="4"/>
    </font>
    <font>
      <b/>
      <sz val="9"/>
      <color indexed="9"/>
      <name val="Comic Sans MS"/>
      <family val="4"/>
    </font>
    <font>
      <b/>
      <sz val="10"/>
      <color indexed="9"/>
      <name val="Arial"/>
      <family val="2"/>
    </font>
    <font>
      <b/>
      <sz val="8"/>
      <name val="MS Sans Serif"/>
      <family val="2"/>
    </font>
    <font>
      <b/>
      <sz val="9"/>
      <name val="Comic Sans MS"/>
      <family val="4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1"/>
    </font>
    <font>
      <b/>
      <sz val="12"/>
      <color indexed="12"/>
      <name val="NewBrunswick"/>
      <family val="0"/>
    </font>
    <font>
      <sz val="5"/>
      <name val="MS Sans Serif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b/>
      <sz val="14"/>
      <color indexed="60"/>
      <name val="Arial"/>
      <family val="2"/>
    </font>
    <font>
      <sz val="11"/>
      <color indexed="62"/>
      <name val="Arial"/>
      <family val="2"/>
    </font>
    <font>
      <b/>
      <sz val="48"/>
      <name val="Calibri"/>
      <family val="0"/>
    </font>
    <font>
      <b/>
      <sz val="54"/>
      <name val="Calibri"/>
      <family val="0"/>
    </font>
    <font>
      <b/>
      <sz val="32"/>
      <name val="Calibri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4"/>
      <color indexed="9"/>
      <name val="Calibri"/>
      <family val="0"/>
    </font>
    <font>
      <b/>
      <sz val="11"/>
      <color indexed="8"/>
      <name val="Calibri"/>
      <family val="0"/>
    </font>
    <font>
      <b/>
      <sz val="12"/>
      <color indexed="9"/>
      <name val="Calibri"/>
      <family val="0"/>
    </font>
    <font>
      <b/>
      <sz val="10"/>
      <color indexed="22"/>
      <name val="Calibri"/>
      <family val="0"/>
    </font>
    <font>
      <b/>
      <sz val="32"/>
      <color indexed="8"/>
      <name val="Calibri"/>
      <family val="0"/>
    </font>
    <font>
      <b/>
      <sz val="60"/>
      <color indexed="9"/>
      <name val="Calibri"/>
      <family val="0"/>
    </font>
    <font>
      <b/>
      <sz val="10"/>
      <color indexed="55"/>
      <name val="Arial"/>
      <family val="0"/>
    </font>
    <font>
      <b/>
      <sz val="16"/>
      <color indexed="9"/>
      <name val="Calibri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7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79" fillId="27" borderId="8" applyNumberFormat="0" applyAlignment="0" applyProtection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74" fillId="0" borderId="0" xfId="53" applyAlignment="1" applyProtection="1">
      <alignment/>
      <protection/>
    </xf>
    <xf numFmtId="0" fontId="31" fillId="0" borderId="0" xfId="53" applyFont="1" applyAlignment="1" applyProtection="1">
      <alignment/>
      <protection/>
    </xf>
    <xf numFmtId="165" fontId="0" fillId="0" borderId="0" xfId="0" applyNumberForma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hidden="1"/>
    </xf>
    <xf numFmtId="165" fontId="30" fillId="34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74" fillId="33" borderId="0" xfId="53" applyFill="1" applyBorder="1" applyAlignment="1" applyProtection="1">
      <alignment horizontal="center"/>
      <protection/>
    </xf>
    <xf numFmtId="18" fontId="0" fillId="0" borderId="0" xfId="0" applyNumberFormat="1" applyAlignment="1">
      <alignment/>
    </xf>
    <xf numFmtId="0" fontId="32" fillId="33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33" borderId="10" xfId="0" applyNumberFormat="1" applyFill="1" applyBorder="1" applyAlignment="1" applyProtection="1">
      <alignment/>
      <protection locked="0"/>
    </xf>
    <xf numFmtId="49" fontId="33" fillId="33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78" fillId="0" borderId="0" xfId="57">
      <alignment/>
      <protection/>
    </xf>
    <xf numFmtId="0" fontId="2" fillId="36" borderId="0" xfId="58" applyFill="1">
      <alignment/>
      <protection/>
    </xf>
    <xf numFmtId="0" fontId="2" fillId="0" borderId="0" xfId="58">
      <alignment/>
      <protection/>
    </xf>
    <xf numFmtId="0" fontId="3" fillId="0" borderId="12" xfId="61" applyFont="1" applyFill="1" applyBorder="1" applyAlignment="1" applyProtection="1">
      <alignment horizontal="center" vertical="center"/>
      <protection hidden="1"/>
    </xf>
    <xf numFmtId="0" fontId="3" fillId="0" borderId="13" xfId="61" applyFont="1" applyFill="1" applyBorder="1" applyAlignment="1" applyProtection="1">
      <alignment horizontal="center" vertical="center"/>
      <protection hidden="1"/>
    </xf>
    <xf numFmtId="0" fontId="4" fillId="37" borderId="13" xfId="61" applyFont="1" applyFill="1" applyBorder="1" applyAlignment="1" applyProtection="1">
      <alignment horizontal="center" vertical="center"/>
      <protection hidden="1"/>
    </xf>
    <xf numFmtId="0" fontId="4" fillId="0" borderId="13" xfId="61" applyFont="1" applyFill="1" applyBorder="1" applyAlignment="1" applyProtection="1">
      <alignment horizontal="center" vertical="center"/>
      <protection hidden="1"/>
    </xf>
    <xf numFmtId="0" fontId="4" fillId="0" borderId="14" xfId="61" applyFont="1" applyFill="1" applyBorder="1" applyAlignment="1" applyProtection="1">
      <alignment horizontal="center" vertical="center"/>
      <protection hidden="1"/>
    </xf>
    <xf numFmtId="0" fontId="4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14" fontId="3" fillId="0" borderId="15" xfId="61" applyNumberFormat="1" applyFont="1" applyFill="1" applyBorder="1" applyAlignment="1" applyProtection="1">
      <alignment horizontal="center" vertical="center"/>
      <protection hidden="1"/>
    </xf>
    <xf numFmtId="14" fontId="3" fillId="0" borderId="16" xfId="61" applyNumberFormat="1" applyFont="1" applyFill="1" applyBorder="1" applyAlignment="1" applyProtection="1">
      <alignment horizontal="center" vertical="center"/>
      <protection hidden="1"/>
    </xf>
    <xf numFmtId="14" fontId="3" fillId="0" borderId="16" xfId="61" applyNumberFormat="1" applyFont="1" applyFill="1" applyBorder="1" applyAlignment="1" applyProtection="1">
      <alignment horizontal="right" vertical="center"/>
      <protection hidden="1"/>
    </xf>
    <xf numFmtId="0" fontId="3" fillId="0" borderId="16" xfId="61" applyFont="1" applyFill="1" applyBorder="1" applyAlignment="1" applyProtection="1">
      <alignment horizontal="center" vertical="center"/>
      <protection hidden="1"/>
    </xf>
    <xf numFmtId="0" fontId="3" fillId="0" borderId="17" xfId="61" applyFont="1" applyFill="1" applyBorder="1" applyAlignment="1" applyProtection="1">
      <alignment horizontal="center" vertical="center"/>
      <protection hidden="1"/>
    </xf>
    <xf numFmtId="14" fontId="3" fillId="0" borderId="0" xfId="61" applyNumberFormat="1" applyFont="1" applyFill="1" applyAlignment="1">
      <alignment horizontal="center" vertical="center"/>
      <protection/>
    </xf>
    <xf numFmtId="0" fontId="4" fillId="38" borderId="15" xfId="61" applyFont="1" applyFill="1" applyBorder="1" applyAlignment="1" applyProtection="1">
      <alignment horizontal="center" vertical="center"/>
      <protection hidden="1"/>
    </xf>
    <xf numFmtId="0" fontId="4" fillId="38" borderId="16" xfId="61" applyFont="1" applyFill="1" applyBorder="1" applyAlignment="1" applyProtection="1">
      <alignment horizontal="center" vertical="center"/>
      <protection hidden="1"/>
    </xf>
    <xf numFmtId="0" fontId="5" fillId="0" borderId="0" xfId="61" applyFont="1" applyFill="1" applyAlignment="1" applyProtection="1" quotePrefix="1">
      <alignment horizontal="left" vertical="center"/>
      <protection/>
    </xf>
    <xf numFmtId="0" fontId="6" fillId="0" borderId="0" xfId="61" applyFont="1" applyFill="1" applyAlignment="1" applyProtection="1" quotePrefix="1">
      <alignment horizontal="left" vertical="center"/>
      <protection/>
    </xf>
    <xf numFmtId="0" fontId="7" fillId="0" borderId="0" xfId="61" applyFont="1" applyFill="1" applyAlignment="1" applyProtection="1" quotePrefix="1">
      <alignment horizontal="left" vertical="center"/>
      <protection hidden="1"/>
    </xf>
    <xf numFmtId="0" fontId="7" fillId="0" borderId="0" xfId="61" applyFont="1" applyFill="1" applyAlignment="1" applyProtection="1">
      <alignment vertical="center"/>
      <protection/>
    </xf>
    <xf numFmtId="0" fontId="3" fillId="0" borderId="0" xfId="61" applyFont="1" applyFill="1" applyAlignment="1" applyProtection="1">
      <alignment vertical="center"/>
      <protection/>
    </xf>
    <xf numFmtId="0" fontId="8" fillId="0" borderId="0" xfId="61" applyFont="1" applyFill="1" applyAlignment="1">
      <alignment horizontal="left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 applyProtection="1" quotePrefix="1">
      <alignment vertical="center"/>
      <protection/>
    </xf>
    <xf numFmtId="0" fontId="8" fillId="0" borderId="0" xfId="61" applyFont="1" applyFill="1" applyAlignment="1" applyProtection="1">
      <alignment horizontal="centerContinuous" vertical="top"/>
      <protection hidden="1"/>
    </xf>
    <xf numFmtId="0" fontId="9" fillId="0" borderId="0" xfId="61" applyFont="1" applyFill="1" applyAlignment="1" applyProtection="1">
      <alignment horizontal="centerContinuous" vertical="top"/>
      <protection/>
    </xf>
    <xf numFmtId="0" fontId="5" fillId="0" borderId="0" xfId="61" applyFont="1" applyFill="1" applyAlignment="1" applyProtection="1">
      <alignment horizontal="centerContinuous" vertical="center"/>
      <protection/>
    </xf>
    <xf numFmtId="0" fontId="3" fillId="0" borderId="18" xfId="61" applyFont="1" applyFill="1" applyBorder="1" applyAlignment="1" applyProtection="1" quotePrefix="1">
      <alignment horizontal="left" vertical="center"/>
      <protection hidden="1"/>
    </xf>
    <xf numFmtId="0" fontId="3" fillId="0" borderId="19" xfId="61" applyFont="1" applyFill="1" applyBorder="1" applyAlignment="1" applyProtection="1" quotePrefix="1">
      <alignment horizontal="left" vertical="center"/>
      <protection hidden="1"/>
    </xf>
    <xf numFmtId="0" fontId="3" fillId="0" borderId="19" xfId="61" applyFont="1" applyFill="1" applyBorder="1" applyAlignment="1" applyProtection="1">
      <alignment horizontal="center" vertical="center"/>
      <protection hidden="1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 applyProtection="1" quotePrefix="1">
      <alignment horizontal="left" vertical="center"/>
      <protection hidden="1"/>
    </xf>
    <xf numFmtId="0" fontId="3" fillId="0" borderId="0" xfId="61" applyFont="1" applyFill="1" applyBorder="1" applyAlignment="1" applyProtection="1" quotePrefix="1">
      <alignment horizontal="left" vertical="center"/>
      <protection hidden="1"/>
    </xf>
    <xf numFmtId="0" fontId="3" fillId="0" borderId="0" xfId="61" applyFont="1" applyFill="1" applyBorder="1" applyAlignment="1" applyProtection="1">
      <alignment horizontal="center" vertical="center"/>
      <protection hidden="1"/>
    </xf>
    <xf numFmtId="0" fontId="5" fillId="0" borderId="20" xfId="61" applyFont="1" applyFill="1" applyBorder="1" applyAlignment="1" applyProtection="1">
      <alignment vertical="center"/>
      <protection hidden="1"/>
    </xf>
    <xf numFmtId="0" fontId="5" fillId="33" borderId="0" xfId="61" applyFont="1" applyFill="1" applyBorder="1" applyAlignment="1" applyProtection="1">
      <alignment vertical="center"/>
      <protection hidden="1"/>
    </xf>
    <xf numFmtId="0" fontId="3" fillId="33" borderId="0" xfId="61" applyFont="1" applyFill="1" applyBorder="1" applyAlignment="1" applyProtection="1">
      <alignment vertical="center"/>
      <protection hidden="1"/>
    </xf>
    <xf numFmtId="0" fontId="13" fillId="0" borderId="0" xfId="61" applyFont="1" applyFill="1" applyAlignment="1">
      <alignment horizontal="center" vertical="center"/>
      <protection/>
    </xf>
    <xf numFmtId="0" fontId="14" fillId="33" borderId="0" xfId="61" applyFont="1" applyFill="1" applyBorder="1" applyAlignment="1" applyProtection="1">
      <alignment horizontal="right" vertical="center"/>
      <protection hidden="1"/>
    </xf>
    <xf numFmtId="0" fontId="14" fillId="33" borderId="0" xfId="61" applyFont="1" applyFill="1" applyBorder="1" applyAlignment="1" applyProtection="1">
      <alignment horizontal="left" vertical="center"/>
      <protection hidden="1"/>
    </xf>
    <xf numFmtId="0" fontId="3" fillId="33" borderId="0" xfId="61" applyFont="1" applyFill="1" applyBorder="1" applyAlignment="1" applyProtection="1" quotePrefix="1">
      <alignment horizontal="left" vertical="center"/>
      <protection hidden="1"/>
    </xf>
    <xf numFmtId="0" fontId="3" fillId="33" borderId="0" xfId="61" applyFont="1" applyFill="1" applyBorder="1" applyAlignment="1" applyProtection="1">
      <alignment horizontal="center" vertical="center"/>
      <protection hidden="1"/>
    </xf>
    <xf numFmtId="0" fontId="2" fillId="33" borderId="0" xfId="60" applyFont="1" applyFill="1">
      <alignment/>
      <protection/>
    </xf>
    <xf numFmtId="0" fontId="15" fillId="0" borderId="20" xfId="61" applyFont="1" applyFill="1" applyBorder="1" applyAlignment="1" applyProtection="1">
      <alignment horizontal="center" vertical="center"/>
      <protection hidden="1"/>
    </xf>
    <xf numFmtId="0" fontId="17" fillId="33" borderId="0" xfId="61" applyFont="1" applyFill="1" applyBorder="1" applyAlignment="1" applyProtection="1">
      <alignment horizontal="center" vertical="center"/>
      <protection hidden="1"/>
    </xf>
    <xf numFmtId="0" fontId="15" fillId="33" borderId="0" xfId="61" applyFont="1" applyFill="1" applyBorder="1" applyAlignment="1" applyProtection="1">
      <alignment horizontal="center" vertical="center"/>
      <protection hidden="1"/>
    </xf>
    <xf numFmtId="0" fontId="15" fillId="0" borderId="0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 applyProtection="1">
      <alignment horizontal="center" vertical="center"/>
      <protection hidden="1"/>
    </xf>
    <xf numFmtId="0" fontId="18" fillId="33" borderId="0" xfId="61" applyFont="1" applyFill="1" applyBorder="1" applyAlignment="1" applyProtection="1">
      <alignment horizontal="center" vertical="center"/>
      <protection hidden="1"/>
    </xf>
    <xf numFmtId="0" fontId="19" fillId="39" borderId="21" xfId="61" applyFont="1" applyFill="1" applyBorder="1" applyAlignment="1" applyProtection="1">
      <alignment horizontal="center" vertical="center"/>
      <protection hidden="1"/>
    </xf>
    <xf numFmtId="0" fontId="19" fillId="39" borderId="22" xfId="61" applyFont="1" applyFill="1" applyBorder="1" applyAlignment="1" applyProtection="1">
      <alignment horizontal="center" vertical="center"/>
      <protection hidden="1"/>
    </xf>
    <xf numFmtId="0" fontId="19" fillId="39" borderId="23" xfId="61" applyFont="1" applyFill="1" applyBorder="1" applyAlignment="1" applyProtection="1">
      <alignment horizontal="center" vertical="center"/>
      <protection hidden="1"/>
    </xf>
    <xf numFmtId="0" fontId="20" fillId="33" borderId="0" xfId="61" applyFont="1" applyFill="1" applyBorder="1" applyAlignment="1" applyProtection="1">
      <alignment horizontal="center" vertical="center"/>
      <protection hidden="1"/>
    </xf>
    <xf numFmtId="0" fontId="21" fillId="33" borderId="0" xfId="61" applyFont="1" applyFill="1" applyBorder="1" applyAlignment="1" applyProtection="1">
      <alignment horizontal="center" vertical="center"/>
      <protection hidden="1"/>
    </xf>
    <xf numFmtId="0" fontId="5" fillId="0" borderId="20" xfId="61" applyFont="1" applyFill="1" applyBorder="1" applyAlignment="1" applyProtection="1">
      <alignment horizontal="center" vertical="center"/>
      <protection hidden="1"/>
    </xf>
    <xf numFmtId="0" fontId="8" fillId="33" borderId="0" xfId="61" applyFont="1" applyFill="1" applyBorder="1" applyAlignment="1" applyProtection="1">
      <alignment horizontal="center" vertical="center"/>
      <protection hidden="1"/>
    </xf>
    <xf numFmtId="0" fontId="22" fillId="33" borderId="24" xfId="61" applyFont="1" applyFill="1" applyBorder="1" applyAlignment="1" applyProtection="1">
      <alignment horizontal="center" vertical="center"/>
      <protection hidden="1"/>
    </xf>
    <xf numFmtId="0" fontId="2" fillId="33" borderId="25" xfId="61" applyFont="1" applyFill="1" applyBorder="1" applyAlignment="1" applyProtection="1">
      <alignment horizontal="center" vertical="center"/>
      <protection hidden="1"/>
    </xf>
    <xf numFmtId="0" fontId="23" fillId="33" borderId="26" xfId="61" applyFont="1" applyFill="1" applyBorder="1" applyAlignment="1" applyProtection="1">
      <alignment horizontal="center" vertical="center"/>
      <protection hidden="1"/>
    </xf>
    <xf numFmtId="0" fontId="5" fillId="33" borderId="0" xfId="61" applyFont="1" applyFill="1" applyBorder="1" applyAlignment="1" applyProtection="1">
      <alignment horizontal="center" vertical="center"/>
      <protection hidden="1"/>
    </xf>
    <xf numFmtId="0" fontId="22" fillId="33" borderId="27" xfId="61" applyFont="1" applyFill="1" applyBorder="1" applyAlignment="1" applyProtection="1">
      <alignment horizontal="center" vertical="center"/>
      <protection hidden="1"/>
    </xf>
    <xf numFmtId="0" fontId="22" fillId="40" borderId="24" xfId="61" applyFont="1" applyFill="1" applyBorder="1" applyAlignment="1" applyProtection="1">
      <alignment horizontal="center" vertical="center"/>
      <protection hidden="1"/>
    </xf>
    <xf numFmtId="0" fontId="2" fillId="33" borderId="28" xfId="61" applyFont="1" applyFill="1" applyBorder="1" applyAlignment="1" applyProtection="1">
      <alignment horizontal="center" vertical="center"/>
      <protection hidden="1"/>
    </xf>
    <xf numFmtId="0" fontId="23" fillId="33" borderId="29" xfId="61" applyFont="1" applyFill="1" applyBorder="1" applyAlignment="1" applyProtection="1">
      <alignment horizontal="center" vertical="center"/>
      <protection hidden="1"/>
    </xf>
    <xf numFmtId="0" fontId="22" fillId="40" borderId="30" xfId="61" applyFont="1" applyFill="1" applyBorder="1" applyAlignment="1" applyProtection="1">
      <alignment horizontal="center" vertical="center"/>
      <protection hidden="1"/>
    </xf>
    <xf numFmtId="0" fontId="15" fillId="0" borderId="0" xfId="61" applyFont="1" applyFill="1" applyAlignment="1">
      <alignment horizontal="center" vertical="center"/>
      <protection/>
    </xf>
    <xf numFmtId="0" fontId="23" fillId="33" borderId="28" xfId="61" applyFont="1" applyFill="1" applyBorder="1" applyAlignment="1" applyProtection="1">
      <alignment horizontal="center" vertical="center"/>
      <protection hidden="1"/>
    </xf>
    <xf numFmtId="0" fontId="22" fillId="40" borderId="31" xfId="61" applyFont="1" applyFill="1" applyBorder="1" applyAlignment="1" applyProtection="1">
      <alignment horizontal="center" vertical="center"/>
      <protection hidden="1"/>
    </xf>
    <xf numFmtId="0" fontId="2" fillId="33" borderId="32" xfId="61" applyFont="1" applyFill="1" applyBorder="1" applyAlignment="1" applyProtection="1">
      <alignment horizontal="center" vertical="center"/>
      <protection hidden="1"/>
    </xf>
    <xf numFmtId="0" fontId="23" fillId="33" borderId="33" xfId="61" applyFont="1" applyFill="1" applyBorder="1" applyAlignment="1" applyProtection="1">
      <alignment horizontal="center" vertical="center"/>
      <protection hidden="1"/>
    </xf>
    <xf numFmtId="0" fontId="23" fillId="33" borderId="34" xfId="61" applyFont="1" applyFill="1" applyBorder="1" applyAlignment="1" applyProtection="1">
      <alignment horizontal="center" vertical="center"/>
      <protection hidden="1"/>
    </xf>
    <xf numFmtId="0" fontId="22" fillId="33" borderId="34" xfId="61" applyFont="1" applyFill="1" applyBorder="1" applyAlignment="1" applyProtection="1">
      <alignment horizontal="center" vertical="center"/>
      <protection hidden="1"/>
    </xf>
    <xf numFmtId="0" fontId="22" fillId="40" borderId="34" xfId="61" applyFont="1" applyFill="1" applyBorder="1" applyAlignment="1" applyProtection="1">
      <alignment horizontal="center" vertical="center"/>
      <protection hidden="1"/>
    </xf>
    <xf numFmtId="0" fontId="9" fillId="33" borderId="0" xfId="61" applyFont="1" applyFill="1" applyBorder="1" applyAlignment="1" applyProtection="1">
      <alignment horizontal="center" vertical="center"/>
      <protection hidden="1"/>
    </xf>
    <xf numFmtId="0" fontId="22" fillId="40" borderId="27" xfId="61" applyFont="1" applyFill="1" applyBorder="1" applyAlignment="1" applyProtection="1">
      <alignment horizontal="center" vertical="center"/>
      <protection hidden="1"/>
    </xf>
    <xf numFmtId="0" fontId="2" fillId="40" borderId="25" xfId="61" applyFont="1" applyFill="1" applyBorder="1" applyAlignment="1" applyProtection="1">
      <alignment horizontal="center" vertical="center"/>
      <protection hidden="1"/>
    </xf>
    <xf numFmtId="0" fontId="22" fillId="33" borderId="30" xfId="61" applyFont="1" applyFill="1" applyBorder="1" applyAlignment="1" applyProtection="1">
      <alignment horizontal="center" vertical="center"/>
      <protection hidden="1"/>
    </xf>
    <xf numFmtId="0" fontId="2" fillId="40" borderId="28" xfId="61" applyFont="1" applyFill="1" applyBorder="1" applyAlignment="1" applyProtection="1">
      <alignment horizontal="center" vertical="center"/>
      <protection hidden="1"/>
    </xf>
    <xf numFmtId="0" fontId="3" fillId="33" borderId="0" xfId="61" applyFont="1" applyFill="1" applyBorder="1" applyAlignment="1">
      <alignment horizontal="center" vertical="center"/>
      <protection/>
    </xf>
    <xf numFmtId="0" fontId="24" fillId="33" borderId="0" xfId="61" applyFont="1" applyFill="1" applyBorder="1" applyAlignment="1">
      <alignment horizontal="left" vertical="center"/>
      <protection/>
    </xf>
    <xf numFmtId="0" fontId="3" fillId="33" borderId="0" xfId="61" applyFont="1" applyFill="1" applyBorder="1" applyAlignment="1">
      <alignment horizontal="left" vertical="center"/>
      <protection/>
    </xf>
    <xf numFmtId="0" fontId="25" fillId="33" borderId="0" xfId="61" applyFont="1" applyFill="1" applyBorder="1" applyAlignment="1" applyProtection="1">
      <alignment horizontal="left" vertical="center"/>
      <protection locked="0"/>
    </xf>
    <xf numFmtId="0" fontId="26" fillId="33" borderId="0" xfId="61" applyFont="1" applyFill="1" applyBorder="1" applyAlignment="1">
      <alignment horizontal="left" vertical="center"/>
      <protection/>
    </xf>
    <xf numFmtId="0" fontId="27" fillId="33" borderId="0" xfId="61" applyFont="1" applyFill="1" applyBorder="1" applyAlignment="1" applyProtection="1" quotePrefix="1">
      <alignment horizontal="right" vertical="center"/>
      <protection hidden="1"/>
    </xf>
    <xf numFmtId="0" fontId="3" fillId="33" borderId="0" xfId="61" applyFont="1" applyFill="1" applyAlignment="1">
      <alignment horizontal="center" vertical="center"/>
      <protection/>
    </xf>
    <xf numFmtId="49" fontId="29" fillId="33" borderId="10" xfId="0" applyNumberFormat="1" applyFont="1" applyFill="1" applyBorder="1" applyAlignment="1" applyProtection="1">
      <alignment horizontal="left"/>
      <protection locked="0"/>
    </xf>
    <xf numFmtId="0" fontId="78" fillId="41" borderId="0" xfId="57" applyFill="1">
      <alignment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31" fillId="34" borderId="0" xfId="53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wrapText="1"/>
      <protection/>
    </xf>
    <xf numFmtId="0" fontId="16" fillId="33" borderId="0" xfId="61" applyFont="1" applyFill="1" applyBorder="1" applyAlignment="1" applyProtection="1">
      <alignment horizontal="center" vertical="center"/>
      <protection hidden="1"/>
    </xf>
    <xf numFmtId="0" fontId="16" fillId="33" borderId="35" xfId="61" applyFont="1" applyFill="1" applyBorder="1" applyAlignment="1" applyProtection="1">
      <alignment horizontal="center" vertical="center"/>
      <protection hidden="1"/>
    </xf>
    <xf numFmtId="1" fontId="5" fillId="42" borderId="0" xfId="61" applyNumberFormat="1" applyFont="1" applyFill="1" applyAlignment="1" applyProtection="1" quotePrefix="1">
      <alignment horizontal="center" vertical="center"/>
      <protection locked="0"/>
    </xf>
    <xf numFmtId="0" fontId="5" fillId="42" borderId="0" xfId="61" applyFont="1" applyFill="1" applyAlignment="1" applyProtection="1" quotePrefix="1">
      <alignment horizontal="center" vertical="center"/>
      <protection locked="0"/>
    </xf>
    <xf numFmtId="0" fontId="10" fillId="33" borderId="0" xfId="61" applyFont="1" applyFill="1" applyBorder="1" applyAlignment="1" applyProtection="1">
      <alignment horizontal="right" vertical="center"/>
      <protection hidden="1"/>
    </xf>
    <xf numFmtId="0" fontId="11" fillId="33" borderId="0" xfId="60" applyFont="1" applyFill="1" applyAlignment="1">
      <alignment vertical="center"/>
      <protection/>
    </xf>
    <xf numFmtId="0" fontId="10" fillId="33" borderId="0" xfId="61" applyFont="1" applyFill="1" applyBorder="1" applyAlignment="1" applyProtection="1">
      <alignment horizontal="left" vertical="center"/>
      <protection hidden="1"/>
    </xf>
    <xf numFmtId="0" fontId="12" fillId="33" borderId="0" xfId="60" applyFont="1" applyFill="1" applyAlignment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CAL-A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hyperlink" Target="#Diary!B4" /><Relationship Id="rId5" Type="http://schemas.openxmlformats.org/officeDocument/2006/relationships/hyperlink" Target="#Help!A4" /><Relationship Id="rId6" Type="http://schemas.openxmlformats.org/officeDocument/2006/relationships/hyperlink" Target="#Help7!A5" /><Relationship Id="rId7" Type="http://schemas.openxmlformats.org/officeDocument/2006/relationships/hyperlink" Target="#Cal!A13" /><Relationship Id="rId8" Type="http://schemas.openxmlformats.org/officeDocument/2006/relationships/image" Target="../media/image5.png" /><Relationship Id="rId9" Type="http://schemas.openxmlformats.org/officeDocument/2006/relationships/hyperlink" Target="http://www.sanketham.tk/" TargetMode="External" /><Relationship Id="rId10" Type="http://schemas.openxmlformats.org/officeDocument/2006/relationships/hyperlink" Target="mailto:emailsanketham@gmail.com" TargetMode="External" /><Relationship Id="rId11" Type="http://schemas.openxmlformats.org/officeDocument/2006/relationships/image" Target="../media/image6.png" /><Relationship Id="rId12" Type="http://schemas.openxmlformats.org/officeDocument/2006/relationships/image" Target="../media/image7.jpeg" /><Relationship Id="rId13" Type="http://schemas.openxmlformats.org/officeDocument/2006/relationships/image" Target="../media/image8.png" /><Relationship Id="rId14" Type="http://schemas.openxmlformats.org/officeDocument/2006/relationships/hyperlink" Target="#Pd1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5.png" /><Relationship Id="rId3" Type="http://schemas.openxmlformats.org/officeDocument/2006/relationships/hyperlink" Target="#Home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hyperlink" Target="#Home!A1" /><Relationship Id="rId6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mailto:pradee105@hotmail.com" TargetMode="External" /><Relationship Id="rId3" Type="http://schemas.openxmlformats.org/officeDocument/2006/relationships/hyperlink" Target="#Home!A1" /><Relationship Id="rId4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9.png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95250</xdr:rowOff>
    </xdr:from>
    <xdr:to>
      <xdr:col>0</xdr:col>
      <xdr:colOff>657225</xdr:colOff>
      <xdr:row>31</xdr:row>
      <xdr:rowOff>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114300" y="5343525"/>
          <a:ext cx="542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OMs</a:t>
          </a:r>
        </a:p>
      </xdr:txBody>
    </xdr:sp>
    <xdr:clientData/>
  </xdr:twoCellAnchor>
  <xdr:twoCellAnchor>
    <xdr:from>
      <xdr:col>12</xdr:col>
      <xdr:colOff>600075</xdr:colOff>
      <xdr:row>29</xdr:row>
      <xdr:rowOff>104775</xdr:rowOff>
    </xdr:from>
    <xdr:to>
      <xdr:col>13</xdr:col>
      <xdr:colOff>638175</xdr:colOff>
      <xdr:row>31</xdr:row>
      <xdr:rowOff>28575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8982075" y="5353050"/>
          <a:ext cx="723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- 2010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47625</xdr:colOff>
      <xdr:row>31</xdr:row>
      <xdr:rowOff>28575</xdr:rowOff>
    </xdr:to>
    <xdr:pic>
      <xdr:nvPicPr>
        <xdr:cNvPr id="3" name="Picture 2" descr="rect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0122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9</xdr:row>
      <xdr:rowOff>76200</xdr:rowOff>
    </xdr:from>
    <xdr:to>
      <xdr:col>3</xdr:col>
      <xdr:colOff>238125</xdr:colOff>
      <xdr:row>22</xdr:row>
      <xdr:rowOff>85725</xdr:rowOff>
    </xdr:to>
    <xdr:pic>
      <xdr:nvPicPr>
        <xdr:cNvPr id="4" name="Picture 6" descr="rr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704975"/>
          <a:ext cx="22574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10</xdr:col>
      <xdr:colOff>628650</xdr:colOff>
      <xdr:row>28</xdr:row>
      <xdr:rowOff>38100</xdr:rowOff>
    </xdr:to>
    <xdr:pic>
      <xdr:nvPicPr>
        <xdr:cNvPr id="5" name="Picture 1" descr="C:\Documents and Settings\pradeep.sankethathil\Local Settings\Temporary Internet Files\Content.IE5\H9M5OFHV\MCj04398190000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0"/>
          <a:ext cx="518160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10</xdr:row>
      <xdr:rowOff>133350</xdr:rowOff>
    </xdr:from>
    <xdr:to>
      <xdr:col>3</xdr:col>
      <xdr:colOff>47625</xdr:colOff>
      <xdr:row>12</xdr:row>
      <xdr:rowOff>66675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371475" y="1943100"/>
          <a:ext cx="1885950" cy="295275"/>
        </a:xfrm>
        <a:prstGeom prst="round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Diary</a:t>
          </a:r>
        </a:p>
      </xdr:txBody>
    </xdr:sp>
    <xdr:clientData/>
  </xdr:twoCellAnchor>
  <xdr:twoCellAnchor>
    <xdr:from>
      <xdr:col>0</xdr:col>
      <xdr:colOff>371475</xdr:colOff>
      <xdr:row>17</xdr:row>
      <xdr:rowOff>0</xdr:rowOff>
    </xdr:from>
    <xdr:to>
      <xdr:col>3</xdr:col>
      <xdr:colOff>38100</xdr:colOff>
      <xdr:row>18</xdr:row>
      <xdr:rowOff>114300</xdr:rowOff>
    </xdr:to>
    <xdr:sp>
      <xdr:nvSpPr>
        <xdr:cNvPr id="7" name="AutoShape 10">
          <a:hlinkClick r:id="rId5"/>
        </xdr:cNvPr>
        <xdr:cNvSpPr>
          <a:spLocks/>
        </xdr:cNvSpPr>
      </xdr:nvSpPr>
      <xdr:spPr>
        <a:xfrm>
          <a:off x="371475" y="3076575"/>
          <a:ext cx="1876425" cy="295275"/>
        </a:xfrm>
        <a:prstGeom prst="round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Settings - Excel 2003</a:t>
          </a:r>
        </a:p>
      </xdr:txBody>
    </xdr:sp>
    <xdr:clientData/>
  </xdr:twoCellAnchor>
  <xdr:twoCellAnchor>
    <xdr:from>
      <xdr:col>0</xdr:col>
      <xdr:colOff>381000</xdr:colOff>
      <xdr:row>19</xdr:row>
      <xdr:rowOff>19050</xdr:rowOff>
    </xdr:from>
    <xdr:to>
      <xdr:col>3</xdr:col>
      <xdr:colOff>47625</xdr:colOff>
      <xdr:row>20</xdr:row>
      <xdr:rowOff>133350</xdr:rowOff>
    </xdr:to>
    <xdr:sp>
      <xdr:nvSpPr>
        <xdr:cNvPr id="8" name="AutoShape 10">
          <a:hlinkClick r:id="rId6"/>
        </xdr:cNvPr>
        <xdr:cNvSpPr>
          <a:spLocks/>
        </xdr:cNvSpPr>
      </xdr:nvSpPr>
      <xdr:spPr>
        <a:xfrm>
          <a:off x="381000" y="3457575"/>
          <a:ext cx="1876425" cy="295275"/>
        </a:xfrm>
        <a:prstGeom prst="round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Settings - Excel 2007</a:t>
          </a:r>
        </a:p>
      </xdr:txBody>
    </xdr:sp>
    <xdr:clientData/>
  </xdr:twoCellAnchor>
  <xdr:twoCellAnchor>
    <xdr:from>
      <xdr:col>0</xdr:col>
      <xdr:colOff>371475</xdr:colOff>
      <xdr:row>14</xdr:row>
      <xdr:rowOff>161925</xdr:rowOff>
    </xdr:from>
    <xdr:to>
      <xdr:col>3</xdr:col>
      <xdr:colOff>47625</xdr:colOff>
      <xdr:row>16</xdr:row>
      <xdr:rowOff>95250</xdr:rowOff>
    </xdr:to>
    <xdr:sp>
      <xdr:nvSpPr>
        <xdr:cNvPr id="9" name="AutoShape 10">
          <a:hlinkClick r:id="rId7"/>
        </xdr:cNvPr>
        <xdr:cNvSpPr>
          <a:spLocks/>
        </xdr:cNvSpPr>
      </xdr:nvSpPr>
      <xdr:spPr>
        <a:xfrm>
          <a:off x="371475" y="2695575"/>
          <a:ext cx="1885950" cy="295275"/>
        </a:xfrm>
        <a:prstGeom prst="round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Calendar</a:t>
          </a:r>
        </a:p>
      </xdr:txBody>
    </xdr:sp>
    <xdr:clientData/>
  </xdr:twoCellAnchor>
  <xdr:twoCellAnchor editAs="oneCell">
    <xdr:from>
      <xdr:col>7</xdr:col>
      <xdr:colOff>304800</xdr:colOff>
      <xdr:row>11</xdr:row>
      <xdr:rowOff>66675</xdr:rowOff>
    </xdr:from>
    <xdr:to>
      <xdr:col>8</xdr:col>
      <xdr:colOff>180975</xdr:colOff>
      <xdr:row>14</xdr:row>
      <xdr:rowOff>123825</xdr:rowOff>
    </xdr:to>
    <xdr:pic>
      <xdr:nvPicPr>
        <xdr:cNvPr id="10" name="Picture 8" descr="Sanketham4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9170911">
          <a:off x="5257800" y="20574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22</xdr:row>
      <xdr:rowOff>123825</xdr:rowOff>
    </xdr:from>
    <xdr:to>
      <xdr:col>9</xdr:col>
      <xdr:colOff>476250</xdr:colOff>
      <xdr:row>26</xdr:row>
      <xdr:rowOff>0</xdr:rowOff>
    </xdr:to>
    <xdr:pic>
      <xdr:nvPicPr>
        <xdr:cNvPr id="11" name="Picture 9" descr="Sanketham4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29350" y="410527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6</xdr:row>
      <xdr:rowOff>114300</xdr:rowOff>
    </xdr:from>
    <xdr:to>
      <xdr:col>8</xdr:col>
      <xdr:colOff>133350</xdr:colOff>
      <xdr:row>10</xdr:row>
      <xdr:rowOff>95250</xdr:rowOff>
    </xdr:to>
    <xdr:sp>
      <xdr:nvSpPr>
        <xdr:cNvPr id="12" name="WordArt 15"/>
        <xdr:cNvSpPr>
          <a:spLocks/>
        </xdr:cNvSpPr>
      </xdr:nvSpPr>
      <xdr:spPr>
        <a:xfrm rot="20762429">
          <a:off x="3990975" y="1200150"/>
          <a:ext cx="178117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910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C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Diary 2010</a:t>
          </a:r>
        </a:p>
      </xdr:txBody>
    </xdr:sp>
    <xdr:clientData/>
  </xdr:twoCellAnchor>
  <xdr:twoCellAnchor>
    <xdr:from>
      <xdr:col>7</xdr:col>
      <xdr:colOff>600075</xdr:colOff>
      <xdr:row>16</xdr:row>
      <xdr:rowOff>9525</xdr:rowOff>
    </xdr:from>
    <xdr:to>
      <xdr:col>10</xdr:col>
      <xdr:colOff>200025</xdr:colOff>
      <xdr:row>17</xdr:row>
      <xdr:rowOff>38100</xdr:rowOff>
    </xdr:to>
    <xdr:sp>
      <xdr:nvSpPr>
        <xdr:cNvPr id="13" name="WordArt 16"/>
        <xdr:cNvSpPr>
          <a:spLocks/>
        </xdr:cNvSpPr>
      </xdr:nvSpPr>
      <xdr:spPr>
        <a:xfrm rot="20723338">
          <a:off x="5553075" y="2905125"/>
          <a:ext cx="1657350" cy="209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5504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latin typeface="Times New Roman"/>
              <a:cs typeface="Times New Roman"/>
            </a:rPr>
            <a:t>www.sanketham.tk</a:t>
          </a:r>
        </a:p>
      </xdr:txBody>
    </xdr:sp>
    <xdr:clientData/>
  </xdr:twoCellAnchor>
  <xdr:twoCellAnchor>
    <xdr:from>
      <xdr:col>9</xdr:col>
      <xdr:colOff>561975</xdr:colOff>
      <xdr:row>25</xdr:row>
      <xdr:rowOff>9525</xdr:rowOff>
    </xdr:from>
    <xdr:to>
      <xdr:col>12</xdr:col>
      <xdr:colOff>190500</xdr:colOff>
      <xdr:row>26</xdr:row>
      <xdr:rowOff>114300</xdr:rowOff>
    </xdr:to>
    <xdr:sp>
      <xdr:nvSpPr>
        <xdr:cNvPr id="14" name="TextBox 12">
          <a:hlinkClick r:id="rId9"/>
        </xdr:cNvPr>
        <xdr:cNvSpPr txBox="1">
          <a:spLocks noChangeArrowheads="1"/>
        </xdr:cNvSpPr>
      </xdr:nvSpPr>
      <xdr:spPr>
        <a:xfrm>
          <a:off x="6886575" y="4533900"/>
          <a:ext cx="1685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www.sanketham.tk</a:t>
          </a:r>
        </a:p>
      </xdr:txBody>
    </xdr:sp>
    <xdr:clientData/>
  </xdr:twoCellAnchor>
  <xdr:twoCellAnchor>
    <xdr:from>
      <xdr:col>9</xdr:col>
      <xdr:colOff>361950</xdr:colOff>
      <xdr:row>23</xdr:row>
      <xdr:rowOff>85725</xdr:rowOff>
    </xdr:from>
    <xdr:to>
      <xdr:col>13</xdr:col>
      <xdr:colOff>66675</xdr:colOff>
      <xdr:row>25</xdr:row>
      <xdr:rowOff>9525</xdr:rowOff>
    </xdr:to>
    <xdr:sp>
      <xdr:nvSpPr>
        <xdr:cNvPr id="15" name="TextBox 13">
          <a:hlinkClick r:id="rId10"/>
        </xdr:cNvPr>
        <xdr:cNvSpPr txBox="1">
          <a:spLocks noChangeArrowheads="1"/>
        </xdr:cNvSpPr>
      </xdr:nvSpPr>
      <xdr:spPr>
        <a:xfrm>
          <a:off x="6686550" y="4248150"/>
          <a:ext cx="2447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emailsanketham@gmail.com</a:t>
          </a:r>
        </a:p>
      </xdr:txBody>
    </xdr:sp>
    <xdr:clientData/>
  </xdr:twoCellAnchor>
  <xdr:twoCellAnchor editAs="oneCell">
    <xdr:from>
      <xdr:col>5</xdr:col>
      <xdr:colOff>9525</xdr:colOff>
      <xdr:row>8</xdr:row>
      <xdr:rowOff>171450</xdr:rowOff>
    </xdr:from>
    <xdr:to>
      <xdr:col>8</xdr:col>
      <xdr:colOff>657225</xdr:colOff>
      <xdr:row>23</xdr:row>
      <xdr:rowOff>161925</xdr:rowOff>
    </xdr:to>
    <xdr:pic>
      <xdr:nvPicPr>
        <xdr:cNvPr id="16" name="Picture 14" descr="C:\Documents and Settings\pradeep.sankethathil\Local Settings\Temporary Internet Files\Content.IE5\GT30H3ES\MCj04417260000[1]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90925" y="1619250"/>
          <a:ext cx="27051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</xdr:row>
      <xdr:rowOff>152400</xdr:rowOff>
    </xdr:from>
    <xdr:to>
      <xdr:col>10</xdr:col>
      <xdr:colOff>504825</xdr:colOff>
      <xdr:row>20</xdr:row>
      <xdr:rowOff>104775</xdr:rowOff>
    </xdr:to>
    <xdr:pic>
      <xdr:nvPicPr>
        <xdr:cNvPr id="17" name="Picture 17" descr="redrose2.JPG"/>
        <xdr:cNvPicPr preferRelativeResize="1">
          <a:picLocks noChangeAspect="1"/>
        </xdr:cNvPicPr>
      </xdr:nvPicPr>
      <xdr:blipFill>
        <a:blip r:embed="rId1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 rot="21150741">
          <a:off x="5676900" y="514350"/>
          <a:ext cx="18383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21</xdr:row>
      <xdr:rowOff>114300</xdr:rowOff>
    </xdr:from>
    <xdr:to>
      <xdr:col>6</xdr:col>
      <xdr:colOff>438150</xdr:colOff>
      <xdr:row>27</xdr:row>
      <xdr:rowOff>142875</xdr:rowOff>
    </xdr:to>
    <xdr:pic>
      <xdr:nvPicPr>
        <xdr:cNvPr id="18" name="Picture 20" descr="Diary2010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0550" y="3914775"/>
          <a:ext cx="4114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12</xdr:row>
      <xdr:rowOff>152400</xdr:rowOff>
    </xdr:from>
    <xdr:to>
      <xdr:col>3</xdr:col>
      <xdr:colOff>47625</xdr:colOff>
      <xdr:row>14</xdr:row>
      <xdr:rowOff>85725</xdr:rowOff>
    </xdr:to>
    <xdr:sp>
      <xdr:nvSpPr>
        <xdr:cNvPr id="19" name="AutoShape 10">
          <a:hlinkClick r:id="rId14"/>
        </xdr:cNvPr>
        <xdr:cNvSpPr>
          <a:spLocks/>
        </xdr:cNvSpPr>
      </xdr:nvSpPr>
      <xdr:spPr>
        <a:xfrm>
          <a:off x="371475" y="2324100"/>
          <a:ext cx="1885950" cy="295275"/>
        </a:xfrm>
        <a:prstGeom prst="round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 Details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47625</xdr:rowOff>
    </xdr:to>
    <xdr:pic>
      <xdr:nvPicPr>
        <xdr:cNvPr id="1" name="Picture 6" descr="ToolBa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0</xdr:col>
      <xdr:colOff>523875</xdr:colOff>
      <xdr:row>1</xdr:row>
      <xdr:rowOff>219075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57150" y="6286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Year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85725</xdr:rowOff>
    </xdr:to>
    <xdr:pic>
      <xdr:nvPicPr>
        <xdr:cNvPr id="3" name="Picture 5" descr="ToolBa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933450</xdr:colOff>
      <xdr:row>0</xdr:row>
      <xdr:rowOff>209550</xdr:rowOff>
    </xdr:from>
    <xdr:to>
      <xdr:col>1</xdr:col>
      <xdr:colOff>1895475</xdr:colOff>
      <xdr:row>0</xdr:row>
      <xdr:rowOff>476250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476375" y="20955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Select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Date:</a:t>
          </a:r>
        </a:p>
      </xdr:txBody>
    </xdr:sp>
    <xdr:clientData fPrintsWithSheet="0"/>
  </xdr:twoCellAnchor>
  <xdr:twoCellAnchor>
    <xdr:from>
      <xdr:col>1</xdr:col>
      <xdr:colOff>5572125</xdr:colOff>
      <xdr:row>0</xdr:row>
      <xdr:rowOff>342900</xdr:rowOff>
    </xdr:from>
    <xdr:to>
      <xdr:col>2</xdr:col>
      <xdr:colOff>352425</xdr:colOff>
      <xdr:row>1</xdr:row>
      <xdr:rowOff>38100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6115050" y="342900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www.sanketham.tk</a:t>
          </a:r>
        </a:p>
      </xdr:txBody>
    </xdr:sp>
    <xdr:clientData fPrintsWithSheet="0"/>
  </xdr:twoCellAnchor>
  <xdr:twoCellAnchor editAs="oneCell">
    <xdr:from>
      <xdr:col>0</xdr:col>
      <xdr:colOff>257175</xdr:colOff>
      <xdr:row>1</xdr:row>
      <xdr:rowOff>19050</xdr:rowOff>
    </xdr:from>
    <xdr:to>
      <xdr:col>1</xdr:col>
      <xdr:colOff>285750</xdr:colOff>
      <xdr:row>3</xdr:row>
      <xdr:rowOff>47625</xdr:rowOff>
    </xdr:to>
    <xdr:pic>
      <xdr:nvPicPr>
        <xdr:cNvPr id="6" name="Picture 9" descr="Sanketham4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6191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152400</xdr:rowOff>
    </xdr:from>
    <xdr:to>
      <xdr:col>1</xdr:col>
      <xdr:colOff>381000</xdr:colOff>
      <xdr:row>0</xdr:row>
      <xdr:rowOff>447675</xdr:rowOff>
    </xdr:to>
    <xdr:sp>
      <xdr:nvSpPr>
        <xdr:cNvPr id="7" name="AutoShape 10">
          <a:hlinkClick r:id="rId3"/>
        </xdr:cNvPr>
        <xdr:cNvSpPr>
          <a:spLocks/>
        </xdr:cNvSpPr>
      </xdr:nvSpPr>
      <xdr:spPr>
        <a:xfrm>
          <a:off x="247650" y="152400"/>
          <a:ext cx="676275" cy="295275"/>
        </a:xfrm>
        <a:prstGeom prst="round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6</xdr:row>
      <xdr:rowOff>104775</xdr:rowOff>
    </xdr:from>
    <xdr:to>
      <xdr:col>11</xdr:col>
      <xdr:colOff>409575</xdr:colOff>
      <xdr:row>20</xdr:row>
      <xdr:rowOff>171450</xdr:rowOff>
    </xdr:to>
    <xdr:pic>
      <xdr:nvPicPr>
        <xdr:cNvPr id="1" name="Picture 1" descr="Macr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247775"/>
          <a:ext cx="70008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24</xdr:row>
      <xdr:rowOff>0</xdr:rowOff>
    </xdr:from>
    <xdr:to>
      <xdr:col>8</xdr:col>
      <xdr:colOff>57150</xdr:colOff>
      <xdr:row>50</xdr:row>
      <xdr:rowOff>9525</xdr:rowOff>
    </xdr:to>
    <xdr:pic>
      <xdr:nvPicPr>
        <xdr:cNvPr id="2" name="Picture 2" descr="Macro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572000"/>
          <a:ext cx="46101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52</xdr:row>
      <xdr:rowOff>142875</xdr:rowOff>
    </xdr:from>
    <xdr:to>
      <xdr:col>14</xdr:col>
      <xdr:colOff>295275</xdr:colOff>
      <xdr:row>86</xdr:row>
      <xdr:rowOff>171450</xdr:rowOff>
    </xdr:to>
    <xdr:pic>
      <xdr:nvPicPr>
        <xdr:cNvPr id="3" name="Picture 3" descr="Macro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10048875"/>
          <a:ext cx="8982075" cy="650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90</xdr:row>
      <xdr:rowOff>0</xdr:rowOff>
    </xdr:from>
    <xdr:to>
      <xdr:col>14</xdr:col>
      <xdr:colOff>247650</xdr:colOff>
      <xdr:row>124</xdr:row>
      <xdr:rowOff>38100</xdr:rowOff>
    </xdr:to>
    <xdr:pic>
      <xdr:nvPicPr>
        <xdr:cNvPr id="4" name="Picture 4" descr="Macro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17145000"/>
          <a:ext cx="8963025" cy="651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428625</xdr:colOff>
      <xdr:row>0</xdr:row>
      <xdr:rowOff>0</xdr:rowOff>
    </xdr:from>
    <xdr:ext cx="4400550" cy="828675"/>
    <xdr:sp>
      <xdr:nvSpPr>
        <xdr:cNvPr id="5" name="Rectangle 5"/>
        <xdr:cNvSpPr>
          <a:spLocks/>
        </xdr:cNvSpPr>
      </xdr:nvSpPr>
      <xdr:spPr>
        <a:xfrm>
          <a:off x="1800225" y="0"/>
          <a:ext cx="44005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800" b="1" i="0" u="none" baseline="0"/>
            <a:t>Enable</a:t>
          </a:r>
          <a:r>
            <a:rPr lang="en-US" cap="none" sz="4800" b="1" i="0" u="none" baseline="0"/>
            <a:t> Macros</a:t>
          </a:r>
        </a:p>
      </xdr:txBody>
    </xdr:sp>
    <xdr:clientData/>
  </xdr:oneCellAnchor>
  <xdr:twoCellAnchor>
    <xdr:from>
      <xdr:col>0</xdr:col>
      <xdr:colOff>133350</xdr:colOff>
      <xdr:row>0</xdr:row>
      <xdr:rowOff>161925</xdr:rowOff>
    </xdr:from>
    <xdr:to>
      <xdr:col>1</xdr:col>
      <xdr:colOff>180975</xdr:colOff>
      <xdr:row>2</xdr:row>
      <xdr:rowOff>133350</xdr:rowOff>
    </xdr:to>
    <xdr:sp>
      <xdr:nvSpPr>
        <xdr:cNvPr id="6" name="Rounded Rectangle 6">
          <a:hlinkClick r:id="rId5"/>
        </xdr:cNvPr>
        <xdr:cNvSpPr>
          <a:spLocks/>
        </xdr:cNvSpPr>
      </xdr:nvSpPr>
      <xdr:spPr>
        <a:xfrm>
          <a:off x="133350" y="161925"/>
          <a:ext cx="733425" cy="352425"/>
        </a:xfrm>
        <a:prstGeom prst="round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oneCellAnchor>
    <xdr:from>
      <xdr:col>0</xdr:col>
      <xdr:colOff>57150</xdr:colOff>
      <xdr:row>6</xdr:row>
      <xdr:rowOff>38100</xdr:rowOff>
    </xdr:from>
    <xdr:ext cx="542925" cy="971550"/>
    <xdr:sp>
      <xdr:nvSpPr>
        <xdr:cNvPr id="7" name="Rectangle 7"/>
        <xdr:cNvSpPr>
          <a:spLocks/>
        </xdr:cNvSpPr>
      </xdr:nvSpPr>
      <xdr:spPr>
        <a:xfrm>
          <a:off x="57150" y="1181100"/>
          <a:ext cx="542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/>
            <a:t>1</a:t>
          </a:r>
        </a:p>
      </xdr:txBody>
    </xdr:sp>
    <xdr:clientData/>
  </xdr:oneCellAnchor>
  <xdr:oneCellAnchor>
    <xdr:from>
      <xdr:col>0</xdr:col>
      <xdr:colOff>38100</xdr:colOff>
      <xdr:row>25</xdr:row>
      <xdr:rowOff>0</xdr:rowOff>
    </xdr:from>
    <xdr:ext cx="542925" cy="971550"/>
    <xdr:sp>
      <xdr:nvSpPr>
        <xdr:cNvPr id="8" name="Rectangle 8"/>
        <xdr:cNvSpPr>
          <a:spLocks/>
        </xdr:cNvSpPr>
      </xdr:nvSpPr>
      <xdr:spPr>
        <a:xfrm>
          <a:off x="38100" y="4762500"/>
          <a:ext cx="542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/>
            <a:t>2</a:t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542925" cy="971550"/>
    <xdr:sp>
      <xdr:nvSpPr>
        <xdr:cNvPr id="9" name="Rectangle 9"/>
        <xdr:cNvSpPr>
          <a:spLocks/>
        </xdr:cNvSpPr>
      </xdr:nvSpPr>
      <xdr:spPr>
        <a:xfrm>
          <a:off x="0" y="10287000"/>
          <a:ext cx="542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/>
            <a:t>3</a:t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42925" cy="971550"/>
    <xdr:sp>
      <xdr:nvSpPr>
        <xdr:cNvPr id="10" name="Rectangle 10"/>
        <xdr:cNvSpPr>
          <a:spLocks/>
        </xdr:cNvSpPr>
      </xdr:nvSpPr>
      <xdr:spPr>
        <a:xfrm>
          <a:off x="0" y="17526000"/>
          <a:ext cx="542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/>
            <a:t>4</a:t>
          </a:r>
        </a:p>
      </xdr:txBody>
    </xdr:sp>
    <xdr:clientData/>
  </xdr:oneCellAnchor>
  <xdr:twoCellAnchor>
    <xdr:from>
      <xdr:col>1</xdr:col>
      <xdr:colOff>9525</xdr:colOff>
      <xdr:row>8</xdr:row>
      <xdr:rowOff>47625</xdr:rowOff>
    </xdr:from>
    <xdr:to>
      <xdr:col>1</xdr:col>
      <xdr:colOff>342900</xdr:colOff>
      <xdr:row>9</xdr:row>
      <xdr:rowOff>161925</xdr:rowOff>
    </xdr:to>
    <xdr:sp>
      <xdr:nvSpPr>
        <xdr:cNvPr id="11" name="Straight Arrow Connector 11"/>
        <xdr:cNvSpPr>
          <a:spLocks/>
        </xdr:cNvSpPr>
      </xdr:nvSpPr>
      <xdr:spPr>
        <a:xfrm flipV="1">
          <a:off x="695325" y="1571625"/>
          <a:ext cx="333375" cy="3048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49</xdr:row>
      <xdr:rowOff>114300</xdr:rowOff>
    </xdr:from>
    <xdr:to>
      <xdr:col>6</xdr:col>
      <xdr:colOff>466725</xdr:colOff>
      <xdr:row>51</xdr:row>
      <xdr:rowOff>104775</xdr:rowOff>
    </xdr:to>
    <xdr:sp>
      <xdr:nvSpPr>
        <xdr:cNvPr id="12" name="Straight Arrow Connector 12"/>
        <xdr:cNvSpPr>
          <a:spLocks/>
        </xdr:cNvSpPr>
      </xdr:nvSpPr>
      <xdr:spPr>
        <a:xfrm rot="10800000">
          <a:off x="4010025" y="9448800"/>
          <a:ext cx="571500" cy="3714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65</xdr:row>
      <xdr:rowOff>28575</xdr:rowOff>
    </xdr:from>
    <xdr:to>
      <xdr:col>1</xdr:col>
      <xdr:colOff>323850</xdr:colOff>
      <xdr:row>66</xdr:row>
      <xdr:rowOff>38100</xdr:rowOff>
    </xdr:to>
    <xdr:sp>
      <xdr:nvSpPr>
        <xdr:cNvPr id="13" name="Straight Arrow Connector 13"/>
        <xdr:cNvSpPr>
          <a:spLocks/>
        </xdr:cNvSpPr>
      </xdr:nvSpPr>
      <xdr:spPr>
        <a:xfrm flipV="1">
          <a:off x="428625" y="12411075"/>
          <a:ext cx="581025" cy="2000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72</xdr:row>
      <xdr:rowOff>19050</xdr:rowOff>
    </xdr:from>
    <xdr:to>
      <xdr:col>12</xdr:col>
      <xdr:colOff>523875</xdr:colOff>
      <xdr:row>73</xdr:row>
      <xdr:rowOff>133350</xdr:rowOff>
    </xdr:to>
    <xdr:sp>
      <xdr:nvSpPr>
        <xdr:cNvPr id="14" name="Straight Arrow Connector 14"/>
        <xdr:cNvSpPr>
          <a:spLocks/>
        </xdr:cNvSpPr>
      </xdr:nvSpPr>
      <xdr:spPr>
        <a:xfrm flipV="1">
          <a:off x="8420100" y="13735050"/>
          <a:ext cx="333375" cy="3048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98</xdr:row>
      <xdr:rowOff>85725</xdr:rowOff>
    </xdr:from>
    <xdr:to>
      <xdr:col>1</xdr:col>
      <xdr:colOff>381000</xdr:colOff>
      <xdr:row>100</xdr:row>
      <xdr:rowOff>19050</xdr:rowOff>
    </xdr:to>
    <xdr:sp>
      <xdr:nvSpPr>
        <xdr:cNvPr id="15" name="Straight Arrow Connector 15"/>
        <xdr:cNvSpPr>
          <a:spLocks/>
        </xdr:cNvSpPr>
      </xdr:nvSpPr>
      <xdr:spPr>
        <a:xfrm flipV="1">
          <a:off x="495300" y="18754725"/>
          <a:ext cx="571500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98</xdr:row>
      <xdr:rowOff>57150</xdr:rowOff>
    </xdr:from>
    <xdr:to>
      <xdr:col>4</xdr:col>
      <xdr:colOff>114300</xdr:colOff>
      <xdr:row>99</xdr:row>
      <xdr:rowOff>57150</xdr:rowOff>
    </xdr:to>
    <xdr:sp>
      <xdr:nvSpPr>
        <xdr:cNvPr id="16" name="Straight Arrow Connector 16"/>
        <xdr:cNvSpPr>
          <a:spLocks/>
        </xdr:cNvSpPr>
      </xdr:nvSpPr>
      <xdr:spPr>
        <a:xfrm flipV="1">
          <a:off x="2324100" y="18726150"/>
          <a:ext cx="533400" cy="1905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1</xdr:col>
      <xdr:colOff>342900</xdr:colOff>
      <xdr:row>11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33400" y="1714500"/>
          <a:ext cx="49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209550</xdr:colOff>
      <xdr:row>49</xdr:row>
      <xdr:rowOff>66675</xdr:rowOff>
    </xdr:from>
    <xdr:to>
      <xdr:col>6</xdr:col>
      <xdr:colOff>19050</xdr:colOff>
      <xdr:row>51</xdr:row>
      <xdr:rowOff>171450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638550" y="9401175"/>
          <a:ext cx="49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419100</xdr:colOff>
      <xdr:row>66</xdr:row>
      <xdr:rowOff>28575</xdr:rowOff>
    </xdr:from>
    <xdr:to>
      <xdr:col>1</xdr:col>
      <xdr:colOff>228600</xdr:colOff>
      <xdr:row>68</xdr:row>
      <xdr:rowOff>133350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19100" y="12601575"/>
          <a:ext cx="49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523875</xdr:colOff>
      <xdr:row>72</xdr:row>
      <xdr:rowOff>76200</xdr:rowOff>
    </xdr:from>
    <xdr:to>
      <xdr:col>13</xdr:col>
      <xdr:colOff>333375</xdr:colOff>
      <xdr:row>74</xdr:row>
      <xdr:rowOff>180975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753475" y="13792200"/>
          <a:ext cx="49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361950</xdr:colOff>
      <xdr:row>99</xdr:row>
      <xdr:rowOff>142875</xdr:rowOff>
    </xdr:from>
    <xdr:to>
      <xdr:col>1</xdr:col>
      <xdr:colOff>171450</xdr:colOff>
      <xdr:row>102</xdr:row>
      <xdr:rowOff>57150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61950" y="19002375"/>
          <a:ext cx="49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190500</xdr:colOff>
      <xdr:row>98</xdr:row>
      <xdr:rowOff>85725</xdr:rowOff>
    </xdr:from>
    <xdr:to>
      <xdr:col>4</xdr:col>
      <xdr:colOff>0</xdr:colOff>
      <xdr:row>101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247900" y="18754725"/>
          <a:ext cx="49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12</xdr:col>
      <xdr:colOff>76200</xdr:colOff>
      <xdr:row>123</xdr:row>
      <xdr:rowOff>123825</xdr:rowOff>
    </xdr:from>
    <xdr:to>
      <xdr:col>12</xdr:col>
      <xdr:colOff>85725</xdr:colOff>
      <xdr:row>125</xdr:row>
      <xdr:rowOff>57150</xdr:rowOff>
    </xdr:to>
    <xdr:sp>
      <xdr:nvSpPr>
        <xdr:cNvPr id="23" name="Straight Arrow Connector 23"/>
        <xdr:cNvSpPr>
          <a:spLocks/>
        </xdr:cNvSpPr>
      </xdr:nvSpPr>
      <xdr:spPr>
        <a:xfrm rot="16200000" flipV="1">
          <a:off x="8305800" y="23555325"/>
          <a:ext cx="9525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124</xdr:row>
      <xdr:rowOff>152400</xdr:rowOff>
    </xdr:from>
    <xdr:to>
      <xdr:col>12</xdr:col>
      <xdr:colOff>171450</xdr:colOff>
      <xdr:row>127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905750" y="23774400"/>
          <a:ext cx="49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 editAs="oneCell">
    <xdr:from>
      <xdr:col>1</xdr:col>
      <xdr:colOff>9525</xdr:colOff>
      <xdr:row>134</xdr:row>
      <xdr:rowOff>38100</xdr:rowOff>
    </xdr:from>
    <xdr:to>
      <xdr:col>14</xdr:col>
      <xdr:colOff>66675</xdr:colOff>
      <xdr:row>168</xdr:row>
      <xdr:rowOff>85725</xdr:rowOff>
    </xdr:to>
    <xdr:pic>
      <xdr:nvPicPr>
        <xdr:cNvPr id="25" name="Picture 25" descr="MacroX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25565100"/>
          <a:ext cx="8972550" cy="652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514350</xdr:colOff>
      <xdr:row>128</xdr:row>
      <xdr:rowOff>9525</xdr:rowOff>
    </xdr:from>
    <xdr:ext cx="6724650" cy="971550"/>
    <xdr:sp>
      <xdr:nvSpPr>
        <xdr:cNvPr id="26" name="Rectangle 26"/>
        <xdr:cNvSpPr>
          <a:spLocks/>
        </xdr:cNvSpPr>
      </xdr:nvSpPr>
      <xdr:spPr>
        <a:xfrm>
          <a:off x="1200150" y="24393525"/>
          <a:ext cx="67246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/>
            <a:t>Enable</a:t>
          </a:r>
          <a:r>
            <a:rPr lang="en-US" cap="none" sz="5400" b="1" i="0" u="none" baseline="0"/>
            <a:t> ActiveX Control</a:t>
          </a:r>
        </a:p>
      </xdr:txBody>
    </xdr:sp>
    <xdr:clientData/>
  </xdr:oneCellAnchor>
  <xdr:oneCellAnchor>
    <xdr:from>
      <xdr:col>0</xdr:col>
      <xdr:colOff>447675</xdr:colOff>
      <xdr:row>128</xdr:row>
      <xdr:rowOff>85725</xdr:rowOff>
    </xdr:from>
    <xdr:ext cx="581025" cy="1066800"/>
    <xdr:sp>
      <xdr:nvSpPr>
        <xdr:cNvPr id="27" name="Rectangle 27"/>
        <xdr:cNvSpPr>
          <a:spLocks/>
        </xdr:cNvSpPr>
      </xdr:nvSpPr>
      <xdr:spPr>
        <a:xfrm>
          <a:off x="447675" y="24469725"/>
          <a:ext cx="5810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6000" b="1" i="0" u="none" baseline="0">
              <a:solidFill>
                <a:srgbClr val="FFFFFF"/>
              </a:solidFill>
            </a:rPr>
            <a:t>2</a:t>
          </a:r>
        </a:p>
      </xdr:txBody>
    </xdr:sp>
    <xdr:clientData/>
  </xdr:oneCellAnchor>
  <xdr:twoCellAnchor>
    <xdr:from>
      <xdr:col>0</xdr:col>
      <xdr:colOff>304800</xdr:colOff>
      <xdr:row>140</xdr:row>
      <xdr:rowOff>180975</xdr:rowOff>
    </xdr:from>
    <xdr:to>
      <xdr:col>1</xdr:col>
      <xdr:colOff>190500</xdr:colOff>
      <xdr:row>142</xdr:row>
      <xdr:rowOff>114300</xdr:rowOff>
    </xdr:to>
    <xdr:sp>
      <xdr:nvSpPr>
        <xdr:cNvPr id="28" name="Straight Arrow Connector 28"/>
        <xdr:cNvSpPr>
          <a:spLocks/>
        </xdr:cNvSpPr>
      </xdr:nvSpPr>
      <xdr:spPr>
        <a:xfrm flipV="1">
          <a:off x="304800" y="26850975"/>
          <a:ext cx="571500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142</xdr:row>
      <xdr:rowOff>142875</xdr:rowOff>
    </xdr:from>
    <xdr:to>
      <xdr:col>3</xdr:col>
      <xdr:colOff>533400</xdr:colOff>
      <xdr:row>144</xdr:row>
      <xdr:rowOff>76200</xdr:rowOff>
    </xdr:to>
    <xdr:sp>
      <xdr:nvSpPr>
        <xdr:cNvPr id="29" name="Straight Arrow Connector 29"/>
        <xdr:cNvSpPr>
          <a:spLocks/>
        </xdr:cNvSpPr>
      </xdr:nvSpPr>
      <xdr:spPr>
        <a:xfrm flipV="1">
          <a:off x="2095500" y="27193875"/>
          <a:ext cx="495300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167</xdr:row>
      <xdr:rowOff>104775</xdr:rowOff>
    </xdr:from>
    <xdr:to>
      <xdr:col>11</xdr:col>
      <xdr:colOff>400050</xdr:colOff>
      <xdr:row>169</xdr:row>
      <xdr:rowOff>38100</xdr:rowOff>
    </xdr:to>
    <xdr:sp>
      <xdr:nvSpPr>
        <xdr:cNvPr id="30" name="Straight Arrow Connector 30"/>
        <xdr:cNvSpPr>
          <a:spLocks/>
        </xdr:cNvSpPr>
      </xdr:nvSpPr>
      <xdr:spPr>
        <a:xfrm flipV="1">
          <a:off x="7372350" y="31918275"/>
          <a:ext cx="571500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</xdr:row>
      <xdr:rowOff>0</xdr:rowOff>
    </xdr:from>
    <xdr:ext cx="2238375" cy="561975"/>
    <xdr:sp>
      <xdr:nvSpPr>
        <xdr:cNvPr id="31" name="Rectangle 31"/>
        <xdr:cNvSpPr>
          <a:spLocks/>
        </xdr:cNvSpPr>
      </xdr:nvSpPr>
      <xdr:spPr>
        <a:xfrm>
          <a:off x="6267450" y="190500"/>
          <a:ext cx="2238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1" i="0" u="none" baseline="0"/>
            <a:t>Excel - 2007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5</xdr:row>
      <xdr:rowOff>0</xdr:rowOff>
    </xdr:from>
    <xdr:to>
      <xdr:col>8</xdr:col>
      <xdr:colOff>142875</xdr:colOff>
      <xdr:row>24</xdr:row>
      <xdr:rowOff>95250</xdr:rowOff>
    </xdr:to>
    <xdr:pic>
      <xdr:nvPicPr>
        <xdr:cNvPr id="1" name="Picture 1" descr="macr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000125"/>
          <a:ext cx="44291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38100</xdr:rowOff>
    </xdr:from>
    <xdr:to>
      <xdr:col>8</xdr:col>
      <xdr:colOff>0</xdr:colOff>
      <xdr:row>49</xdr:row>
      <xdr:rowOff>76200</xdr:rowOff>
    </xdr:to>
    <xdr:pic>
      <xdr:nvPicPr>
        <xdr:cNvPr id="2" name="Picture 2" descr="Macr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19675"/>
          <a:ext cx="41148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0</xdr:row>
      <xdr:rowOff>28575</xdr:rowOff>
    </xdr:from>
    <xdr:to>
      <xdr:col>12</xdr:col>
      <xdr:colOff>561975</xdr:colOff>
      <xdr:row>2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1609725" y="28575"/>
          <a:ext cx="71818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FFCC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Set Macro Security Level to "Low"</a:t>
          </a:r>
        </a:p>
      </xdr:txBody>
    </xdr:sp>
    <xdr:clientData/>
  </xdr:twoCellAnchor>
  <xdr:twoCellAnchor>
    <xdr:from>
      <xdr:col>0</xdr:col>
      <xdr:colOff>266700</xdr:colOff>
      <xdr:row>5</xdr:row>
      <xdr:rowOff>104775</xdr:rowOff>
    </xdr:from>
    <xdr:to>
      <xdr:col>0</xdr:col>
      <xdr:colOff>495300</xdr:colOff>
      <xdr:row>7</xdr:row>
      <xdr:rowOff>171450</xdr:rowOff>
    </xdr:to>
    <xdr:sp>
      <xdr:nvSpPr>
        <xdr:cNvPr id="4" name="WordArt 5"/>
        <xdr:cNvSpPr>
          <a:spLocks/>
        </xdr:cNvSpPr>
      </xdr:nvSpPr>
      <xdr:spPr>
        <a:xfrm>
          <a:off x="266700" y="1104900"/>
          <a:ext cx="228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1</a:t>
          </a:r>
        </a:p>
      </xdr:txBody>
    </xdr:sp>
    <xdr:clientData/>
  </xdr:twoCellAnchor>
  <xdr:twoCellAnchor>
    <xdr:from>
      <xdr:col>0</xdr:col>
      <xdr:colOff>361950</xdr:colOff>
      <xdr:row>28</xdr:row>
      <xdr:rowOff>161925</xdr:rowOff>
    </xdr:from>
    <xdr:to>
      <xdr:col>0</xdr:col>
      <xdr:colOff>590550</xdr:colOff>
      <xdr:row>31</xdr:row>
      <xdr:rowOff>38100</xdr:rowOff>
    </xdr:to>
    <xdr:sp>
      <xdr:nvSpPr>
        <xdr:cNvPr id="5" name="WordArt 6"/>
        <xdr:cNvSpPr>
          <a:spLocks/>
        </xdr:cNvSpPr>
      </xdr:nvSpPr>
      <xdr:spPr>
        <a:xfrm>
          <a:off x="361950" y="5324475"/>
          <a:ext cx="228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2</a:t>
          </a:r>
        </a:p>
      </xdr:txBody>
    </xdr:sp>
    <xdr:clientData/>
  </xdr:twoCellAnchor>
  <xdr:twoCellAnchor>
    <xdr:from>
      <xdr:col>0</xdr:col>
      <xdr:colOff>600075</xdr:colOff>
      <xdr:row>17</xdr:row>
      <xdr:rowOff>171450</xdr:rowOff>
    </xdr:from>
    <xdr:to>
      <xdr:col>2</xdr:col>
      <xdr:colOff>28575</xdr:colOff>
      <xdr:row>19</xdr:row>
      <xdr:rowOff>142875</xdr:rowOff>
    </xdr:to>
    <xdr:sp>
      <xdr:nvSpPr>
        <xdr:cNvPr id="6" name="Line 7"/>
        <xdr:cNvSpPr>
          <a:spLocks/>
        </xdr:cNvSpPr>
      </xdr:nvSpPr>
      <xdr:spPr>
        <a:xfrm flipV="1">
          <a:off x="600075" y="3343275"/>
          <a:ext cx="80010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20</xdr:row>
      <xdr:rowOff>152400</xdr:rowOff>
    </xdr:from>
    <xdr:to>
      <xdr:col>9</xdr:col>
      <xdr:colOff>85725</xdr:colOff>
      <xdr:row>22</xdr:row>
      <xdr:rowOff>114300</xdr:rowOff>
    </xdr:to>
    <xdr:sp>
      <xdr:nvSpPr>
        <xdr:cNvPr id="7" name="Line 8"/>
        <xdr:cNvSpPr>
          <a:spLocks/>
        </xdr:cNvSpPr>
      </xdr:nvSpPr>
      <xdr:spPr>
        <a:xfrm flipH="1" flipV="1">
          <a:off x="5172075" y="3867150"/>
          <a:ext cx="108585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38</xdr:row>
      <xdr:rowOff>95250</xdr:rowOff>
    </xdr:from>
    <xdr:to>
      <xdr:col>2</xdr:col>
      <xdr:colOff>152400</xdr:colOff>
      <xdr:row>40</xdr:row>
      <xdr:rowOff>76200</xdr:rowOff>
    </xdr:to>
    <xdr:sp>
      <xdr:nvSpPr>
        <xdr:cNvPr id="8" name="Line 9"/>
        <xdr:cNvSpPr>
          <a:spLocks/>
        </xdr:cNvSpPr>
      </xdr:nvSpPr>
      <xdr:spPr>
        <a:xfrm flipV="1">
          <a:off x="885825" y="7067550"/>
          <a:ext cx="638175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95250</xdr:rowOff>
    </xdr:from>
    <xdr:to>
      <xdr:col>1</xdr:col>
      <xdr:colOff>228600</xdr:colOff>
      <xdr:row>2</xdr:row>
      <xdr:rowOff>66675</xdr:rowOff>
    </xdr:to>
    <xdr:sp>
      <xdr:nvSpPr>
        <xdr:cNvPr id="9" name="AutoShape 10">
          <a:hlinkClick r:id="rId3"/>
        </xdr:cNvPr>
        <xdr:cNvSpPr>
          <a:spLocks/>
        </xdr:cNvSpPr>
      </xdr:nvSpPr>
      <xdr:spPr>
        <a:xfrm>
          <a:off x="266700" y="95250"/>
          <a:ext cx="647700" cy="295275"/>
        </a:xfrm>
        <a:prstGeom prst="round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  <xdr:twoCellAnchor>
    <xdr:from>
      <xdr:col>6</xdr:col>
      <xdr:colOff>123825</xdr:colOff>
      <xdr:row>2</xdr:row>
      <xdr:rowOff>28575</xdr:rowOff>
    </xdr:from>
    <xdr:to>
      <xdr:col>9</xdr:col>
      <xdr:colOff>66675</xdr:colOff>
      <xdr:row>2</xdr:row>
      <xdr:rowOff>257175</xdr:rowOff>
    </xdr:to>
    <xdr:sp>
      <xdr:nvSpPr>
        <xdr:cNvPr id="10" name="WordArt 3"/>
        <xdr:cNvSpPr>
          <a:spLocks/>
        </xdr:cNvSpPr>
      </xdr:nvSpPr>
      <xdr:spPr>
        <a:xfrm>
          <a:off x="4238625" y="352425"/>
          <a:ext cx="20002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FFCC00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Excel - 2003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27</xdr:col>
      <xdr:colOff>285750</xdr:colOff>
      <xdr:row>66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266700" y="142875"/>
          <a:ext cx="8410575" cy="12582525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25</xdr:col>
      <xdr:colOff>76200</xdr:colOff>
      <xdr:row>62</xdr:row>
      <xdr:rowOff>76200</xdr:rowOff>
    </xdr:from>
    <xdr:to>
      <xdr:col>27</xdr:col>
      <xdr:colOff>161925</xdr:colOff>
      <xdr:row>65</xdr:row>
      <xdr:rowOff>95250</xdr:rowOff>
    </xdr:to>
    <xdr:pic>
      <xdr:nvPicPr>
        <xdr:cNvPr id="2" name="Picture 4" descr="Sanketham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18491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65</xdr:row>
      <xdr:rowOff>9525</xdr:rowOff>
    </xdr:from>
    <xdr:to>
      <xdr:col>3</xdr:col>
      <xdr:colOff>142875</xdr:colOff>
      <xdr:row>65</xdr:row>
      <xdr:rowOff>180975</xdr:rowOff>
    </xdr:to>
    <xdr:sp>
      <xdr:nvSpPr>
        <xdr:cNvPr id="3" name="Text Box 6">
          <a:hlinkClick r:id="rId2"/>
        </xdr:cNvPr>
        <xdr:cNvSpPr txBox="1">
          <a:spLocks noChangeArrowheads="1"/>
        </xdr:cNvSpPr>
      </xdr:nvSpPr>
      <xdr:spPr>
        <a:xfrm>
          <a:off x="304800" y="124682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PS - 2009</a:t>
          </a:r>
        </a:p>
      </xdr:txBody>
    </xdr:sp>
    <xdr:clientData/>
  </xdr:twoCellAnchor>
  <xdr:twoCellAnchor>
    <xdr:from>
      <xdr:col>1</xdr:col>
      <xdr:colOff>133350</xdr:colOff>
      <xdr:row>11</xdr:row>
      <xdr:rowOff>28575</xdr:rowOff>
    </xdr:from>
    <xdr:to>
      <xdr:col>3</xdr:col>
      <xdr:colOff>314325</xdr:colOff>
      <xdr:row>11</xdr:row>
      <xdr:rowOff>371475</xdr:rowOff>
    </xdr:to>
    <xdr:sp>
      <xdr:nvSpPr>
        <xdr:cNvPr id="4" name="Rounded Rectangle 5">
          <a:hlinkClick r:id="rId3"/>
        </xdr:cNvPr>
        <xdr:cNvSpPr>
          <a:spLocks/>
        </xdr:cNvSpPr>
      </xdr:nvSpPr>
      <xdr:spPr>
        <a:xfrm>
          <a:off x="352425" y="219075"/>
          <a:ext cx="809625" cy="3429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Home</a:t>
          </a:r>
        </a:p>
      </xdr:txBody>
    </xdr:sp>
    <xdr:clientData fPrintsWithSheet="0"/>
  </xdr:twoCellAnchor>
  <xdr:twoCellAnchor editAs="oneCell">
    <xdr:from>
      <xdr:col>17</xdr:col>
      <xdr:colOff>238125</xdr:colOff>
      <xdr:row>11</xdr:row>
      <xdr:rowOff>19050</xdr:rowOff>
    </xdr:from>
    <xdr:to>
      <xdr:col>18</xdr:col>
      <xdr:colOff>133350</xdr:colOff>
      <xdr:row>12</xdr:row>
      <xdr:rowOff>9525</xdr:rowOff>
    </xdr:to>
    <xdr:pic>
      <xdr:nvPicPr>
        <xdr:cNvPr id="5" name="Spi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209550"/>
          <a:ext cx="2095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438150</xdr:rowOff>
    </xdr:from>
    <xdr:to>
      <xdr:col>2</xdr:col>
      <xdr:colOff>3743325</xdr:colOff>
      <xdr:row>1</xdr:row>
      <xdr:rowOff>476250</xdr:rowOff>
    </xdr:to>
    <xdr:pic>
      <xdr:nvPicPr>
        <xdr:cNvPr id="1" name="Picture 1" descr="Personal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38150"/>
          <a:ext cx="4810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542925</xdr:rowOff>
    </xdr:from>
    <xdr:to>
      <xdr:col>3</xdr:col>
      <xdr:colOff>190500</xdr:colOff>
      <xdr:row>51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14300" y="1095375"/>
          <a:ext cx="6705600" cy="9105900"/>
        </a:xfrm>
        <a:prstGeom prst="rect">
          <a:avLst/>
        </a:prstGeom>
        <a:noFill/>
        <a:ln w="6350" cmpd="dbl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1</xdr:row>
      <xdr:rowOff>95250</xdr:rowOff>
    </xdr:to>
    <xdr:pic>
      <xdr:nvPicPr>
        <xdr:cNvPr id="3" name="Picture 3" descr="ToolBar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5805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171450</xdr:colOff>
      <xdr:row>0</xdr:row>
      <xdr:rowOff>133350</xdr:rowOff>
    </xdr:from>
    <xdr:to>
      <xdr:col>1</xdr:col>
      <xdr:colOff>504825</xdr:colOff>
      <xdr:row>0</xdr:row>
      <xdr:rowOff>428625</xdr:rowOff>
    </xdr:to>
    <xdr:sp>
      <xdr:nvSpPr>
        <xdr:cNvPr id="4" name="AutoShape 10">
          <a:hlinkClick r:id="rId3"/>
        </xdr:cNvPr>
        <xdr:cNvSpPr>
          <a:spLocks/>
        </xdr:cNvSpPr>
      </xdr:nvSpPr>
      <xdr:spPr>
        <a:xfrm>
          <a:off x="171450" y="133350"/>
          <a:ext cx="647700" cy="295275"/>
        </a:xfrm>
        <a:prstGeom prst="round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fja7nittgfs02\data\Shop%20Stock\WH2\Vacation%20files\Daily%20Reports\EndofShift-SignoutRo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fja7nittgfs02\data\Shop%20Stock\WH2\Vacation%20files\Daily%20Reports\EndOfShift_SingOut_Roster-Vol.2.0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deep.sankethathil\My%20Documents\Praj\Calendar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TER"/>
      <sheetName val="Data1"/>
    </sheetNames>
    <sheetDataSet>
      <sheetData sheetId="1">
        <row r="1">
          <cell r="A1" t="str">
            <v>SUN</v>
          </cell>
          <cell r="B1" t="str">
            <v>INDIA</v>
          </cell>
        </row>
        <row r="2">
          <cell r="A2" t="str">
            <v>MON</v>
          </cell>
          <cell r="B2" t="str">
            <v>U.S.A.</v>
          </cell>
        </row>
        <row r="3">
          <cell r="A3" t="str">
            <v>TUE</v>
          </cell>
        </row>
        <row r="4">
          <cell r="A4" t="str">
            <v>WED</v>
          </cell>
        </row>
        <row r="5">
          <cell r="A5" t="str">
            <v>THU</v>
          </cell>
        </row>
        <row r="6">
          <cell r="A6" t="str">
            <v>FRI</v>
          </cell>
        </row>
        <row r="7">
          <cell r="A7" t="str">
            <v>SAT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ROSTER"/>
      <sheetName val="Data2"/>
      <sheetName val="REPORT"/>
      <sheetName val="Data1"/>
      <sheetName val="Data3"/>
      <sheetName val="DATA"/>
      <sheetName val="CAL"/>
    </sheetNames>
    <sheetDataSet>
      <sheetData sheetId="6">
        <row r="4">
          <cell r="B4" t="str">
            <v>SUN</v>
          </cell>
          <cell r="C4" t="str">
            <v>DAY</v>
          </cell>
        </row>
        <row r="5">
          <cell r="B5" t="str">
            <v>MON</v>
          </cell>
          <cell r="C5" t="str">
            <v>NIGHT</v>
          </cell>
        </row>
        <row r="6">
          <cell r="B6" t="str">
            <v>TUE</v>
          </cell>
        </row>
        <row r="7">
          <cell r="B7" t="str">
            <v>WED</v>
          </cell>
        </row>
        <row r="8">
          <cell r="B8" t="str">
            <v>THU</v>
          </cell>
        </row>
        <row r="9">
          <cell r="B9" t="str">
            <v>FRI</v>
          </cell>
        </row>
        <row r="10">
          <cell r="B10" t="str">
            <v>SAT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CalAll"/>
      <sheetName val="PlainCal"/>
      <sheetName val="Cal"/>
    </sheetNames>
    <sheetDataSet>
      <sheetData sheetId="15">
        <row r="22">
          <cell r="C22" t="str">
            <v>SUN</v>
          </cell>
          <cell r="D22" t="str">
            <v>MON</v>
          </cell>
          <cell r="E22" t="str">
            <v>TUE</v>
          </cell>
          <cell r="F22" t="str">
            <v>WED</v>
          </cell>
          <cell r="G22" t="str">
            <v>THU</v>
          </cell>
          <cell r="H22" t="str">
            <v>FRI</v>
          </cell>
          <cell r="I22" t="str">
            <v>SAT</v>
          </cell>
          <cell r="L22" t="str">
            <v>SUN</v>
          </cell>
          <cell r="M22" t="str">
            <v>MON</v>
          </cell>
          <cell r="N22" t="str">
            <v>TUE</v>
          </cell>
          <cell r="O22" t="str">
            <v>WED</v>
          </cell>
          <cell r="P22" t="str">
            <v>THU</v>
          </cell>
          <cell r="Q22" t="str">
            <v>FRI</v>
          </cell>
          <cell r="R22" t="str">
            <v>SAT</v>
          </cell>
          <cell r="U22" t="str">
            <v>SUN</v>
          </cell>
          <cell r="V22" t="str">
            <v>MON</v>
          </cell>
          <cell r="W22" t="str">
            <v>TUE</v>
          </cell>
          <cell r="X22" t="str">
            <v>WED</v>
          </cell>
          <cell r="Y22" t="str">
            <v>THU</v>
          </cell>
          <cell r="Z22" t="str">
            <v>FRI</v>
          </cell>
          <cell r="AA22" t="str">
            <v>SAT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2</v>
          </cell>
          <cell r="G23">
            <v>3</v>
          </cell>
          <cell r="H23">
            <v>4</v>
          </cell>
          <cell r="I23">
            <v>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</v>
          </cell>
        </row>
        <row r="24">
          <cell r="C24">
            <v>6</v>
          </cell>
          <cell r="D24">
            <v>7</v>
          </cell>
          <cell r="E24">
            <v>8</v>
          </cell>
          <cell r="F24">
            <v>9</v>
          </cell>
          <cell r="G24">
            <v>10</v>
          </cell>
          <cell r="H24">
            <v>11</v>
          </cell>
          <cell r="I24">
            <v>12</v>
          </cell>
          <cell r="L24">
            <v>3</v>
          </cell>
          <cell r="M24">
            <v>4</v>
          </cell>
          <cell r="N24">
            <v>5</v>
          </cell>
          <cell r="O24">
            <v>6</v>
          </cell>
          <cell r="P24">
            <v>7</v>
          </cell>
          <cell r="Q24">
            <v>8</v>
          </cell>
          <cell r="R24">
            <v>9</v>
          </cell>
          <cell r="U24">
            <v>2</v>
          </cell>
          <cell r="V24">
            <v>3</v>
          </cell>
          <cell r="W24">
            <v>4</v>
          </cell>
          <cell r="X24">
            <v>5</v>
          </cell>
          <cell r="Y24">
            <v>6</v>
          </cell>
          <cell r="Z24">
            <v>7</v>
          </cell>
          <cell r="AA24">
            <v>8</v>
          </cell>
        </row>
        <row r="25">
          <cell r="C25">
            <v>13</v>
          </cell>
          <cell r="D25">
            <v>14</v>
          </cell>
          <cell r="E25">
            <v>15</v>
          </cell>
          <cell r="F25">
            <v>16</v>
          </cell>
          <cell r="G25">
            <v>17</v>
          </cell>
          <cell r="H25">
            <v>18</v>
          </cell>
          <cell r="I25">
            <v>19</v>
          </cell>
          <cell r="L25">
            <v>10</v>
          </cell>
          <cell r="M25">
            <v>11</v>
          </cell>
          <cell r="N25">
            <v>12</v>
          </cell>
          <cell r="O25">
            <v>13</v>
          </cell>
          <cell r="P25">
            <v>14</v>
          </cell>
          <cell r="Q25">
            <v>15</v>
          </cell>
          <cell r="R25">
            <v>16</v>
          </cell>
          <cell r="U25">
            <v>9</v>
          </cell>
          <cell r="V25">
            <v>10</v>
          </cell>
          <cell r="W25">
            <v>11</v>
          </cell>
          <cell r="X25">
            <v>12</v>
          </cell>
          <cell r="Y25">
            <v>13</v>
          </cell>
          <cell r="Z25">
            <v>14</v>
          </cell>
          <cell r="AA25">
            <v>15</v>
          </cell>
        </row>
        <row r="26">
          <cell r="C26">
            <v>20</v>
          </cell>
          <cell r="D26">
            <v>21</v>
          </cell>
          <cell r="E26">
            <v>22</v>
          </cell>
          <cell r="F26">
            <v>23</v>
          </cell>
          <cell r="G26">
            <v>24</v>
          </cell>
          <cell r="H26">
            <v>25</v>
          </cell>
          <cell r="I26">
            <v>26</v>
          </cell>
          <cell r="L26">
            <v>17</v>
          </cell>
          <cell r="M26">
            <v>18</v>
          </cell>
          <cell r="N26">
            <v>19</v>
          </cell>
          <cell r="O26">
            <v>20</v>
          </cell>
          <cell r="P26">
            <v>21</v>
          </cell>
          <cell r="Q26">
            <v>22</v>
          </cell>
          <cell r="R26">
            <v>23</v>
          </cell>
          <cell r="U26">
            <v>16</v>
          </cell>
          <cell r="V26">
            <v>17</v>
          </cell>
          <cell r="W26">
            <v>18</v>
          </cell>
          <cell r="X26">
            <v>19</v>
          </cell>
          <cell r="Y26">
            <v>20</v>
          </cell>
          <cell r="Z26">
            <v>21</v>
          </cell>
          <cell r="AA26">
            <v>22</v>
          </cell>
        </row>
        <row r="27">
          <cell r="C27">
            <v>27</v>
          </cell>
          <cell r="D27">
            <v>28</v>
          </cell>
          <cell r="E27">
            <v>29</v>
          </cell>
          <cell r="F27">
            <v>30</v>
          </cell>
          <cell r="G27">
            <v>31</v>
          </cell>
          <cell r="H27">
            <v>0</v>
          </cell>
          <cell r="I27">
            <v>0</v>
          </cell>
          <cell r="L27">
            <v>24</v>
          </cell>
          <cell r="M27">
            <v>25</v>
          </cell>
          <cell r="N27">
            <v>26</v>
          </cell>
          <cell r="O27">
            <v>27</v>
          </cell>
          <cell r="P27">
            <v>28</v>
          </cell>
          <cell r="Q27">
            <v>29</v>
          </cell>
          <cell r="R27">
            <v>0</v>
          </cell>
          <cell r="U27">
            <v>23</v>
          </cell>
          <cell r="V27">
            <v>24</v>
          </cell>
          <cell r="W27">
            <v>25</v>
          </cell>
          <cell r="X27">
            <v>26</v>
          </cell>
          <cell r="Y27">
            <v>27</v>
          </cell>
          <cell r="Z27">
            <v>28</v>
          </cell>
          <cell r="AA27">
            <v>29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30</v>
          </cell>
          <cell r="V28">
            <v>31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36">
          <cell r="C36" t="str">
            <v>SUN</v>
          </cell>
          <cell r="D36" t="str">
            <v>MON</v>
          </cell>
          <cell r="E36" t="str">
            <v>TUE</v>
          </cell>
          <cell r="F36" t="str">
            <v>WED</v>
          </cell>
          <cell r="G36" t="str">
            <v>THU</v>
          </cell>
          <cell r="H36" t="str">
            <v>FRI</v>
          </cell>
          <cell r="I36" t="str">
            <v>SAT</v>
          </cell>
          <cell r="L36" t="str">
            <v>SUN</v>
          </cell>
          <cell r="M36" t="str">
            <v>MON</v>
          </cell>
          <cell r="N36" t="str">
            <v>TUE</v>
          </cell>
          <cell r="O36" t="str">
            <v>WED</v>
          </cell>
          <cell r="P36" t="str">
            <v>THU</v>
          </cell>
          <cell r="Q36" t="str">
            <v>FRI</v>
          </cell>
          <cell r="R36" t="str">
            <v>SAT</v>
          </cell>
          <cell r="U36" t="str">
            <v>SUN</v>
          </cell>
          <cell r="V36" t="str">
            <v>MON</v>
          </cell>
          <cell r="W36" t="str">
            <v>TUE</v>
          </cell>
          <cell r="X36" t="str">
            <v>WED</v>
          </cell>
          <cell r="Y36" t="str">
            <v>THU</v>
          </cell>
          <cell r="Z36" t="str">
            <v>FRI</v>
          </cell>
          <cell r="AA36" t="str">
            <v>SAT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2</v>
          </cell>
          <cell r="G37">
            <v>3</v>
          </cell>
          <cell r="H37">
            <v>4</v>
          </cell>
          <cell r="I37">
            <v>5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</v>
          </cell>
          <cell r="Q37">
            <v>2</v>
          </cell>
          <cell r="R37">
            <v>3</v>
          </cell>
          <cell r="U37">
            <v>1</v>
          </cell>
          <cell r="V37">
            <v>2</v>
          </cell>
          <cell r="W37">
            <v>3</v>
          </cell>
          <cell r="X37">
            <v>4</v>
          </cell>
          <cell r="Y37">
            <v>5</v>
          </cell>
          <cell r="Z37">
            <v>6</v>
          </cell>
          <cell r="AA37">
            <v>7</v>
          </cell>
        </row>
        <row r="38">
          <cell r="C38">
            <v>6</v>
          </cell>
          <cell r="D38">
            <v>7</v>
          </cell>
          <cell r="E38">
            <v>8</v>
          </cell>
          <cell r="F38">
            <v>9</v>
          </cell>
          <cell r="G38">
            <v>10</v>
          </cell>
          <cell r="H38">
            <v>11</v>
          </cell>
          <cell r="I38">
            <v>12</v>
          </cell>
          <cell r="L38">
            <v>4</v>
          </cell>
          <cell r="M38">
            <v>5</v>
          </cell>
          <cell r="N38">
            <v>6</v>
          </cell>
          <cell r="O38">
            <v>7</v>
          </cell>
          <cell r="P38">
            <v>8</v>
          </cell>
          <cell r="Q38">
            <v>9</v>
          </cell>
          <cell r="R38">
            <v>10</v>
          </cell>
          <cell r="U38">
            <v>8</v>
          </cell>
          <cell r="V38">
            <v>9</v>
          </cell>
          <cell r="W38">
            <v>10</v>
          </cell>
          <cell r="X38">
            <v>11</v>
          </cell>
          <cell r="Y38">
            <v>12</v>
          </cell>
          <cell r="Z38">
            <v>13</v>
          </cell>
          <cell r="AA38">
            <v>14</v>
          </cell>
        </row>
        <row r="39">
          <cell r="C39">
            <v>13</v>
          </cell>
          <cell r="D39">
            <v>14</v>
          </cell>
          <cell r="E39">
            <v>15</v>
          </cell>
          <cell r="F39">
            <v>16</v>
          </cell>
          <cell r="G39">
            <v>17</v>
          </cell>
          <cell r="H39">
            <v>18</v>
          </cell>
          <cell r="I39">
            <v>19</v>
          </cell>
          <cell r="L39">
            <v>11</v>
          </cell>
          <cell r="M39">
            <v>12</v>
          </cell>
          <cell r="N39">
            <v>13</v>
          </cell>
          <cell r="O39">
            <v>14</v>
          </cell>
          <cell r="P39">
            <v>15</v>
          </cell>
          <cell r="Q39">
            <v>16</v>
          </cell>
          <cell r="R39">
            <v>17</v>
          </cell>
          <cell r="U39">
            <v>15</v>
          </cell>
          <cell r="V39">
            <v>16</v>
          </cell>
          <cell r="W39">
            <v>17</v>
          </cell>
          <cell r="X39">
            <v>18</v>
          </cell>
          <cell r="Y39">
            <v>19</v>
          </cell>
          <cell r="Z39">
            <v>20</v>
          </cell>
          <cell r="AA39">
            <v>21</v>
          </cell>
        </row>
        <row r="40">
          <cell r="C40">
            <v>20</v>
          </cell>
          <cell r="D40">
            <v>21</v>
          </cell>
          <cell r="E40">
            <v>22</v>
          </cell>
          <cell r="F40">
            <v>23</v>
          </cell>
          <cell r="G40">
            <v>24</v>
          </cell>
          <cell r="H40">
            <v>25</v>
          </cell>
          <cell r="I40">
            <v>26</v>
          </cell>
          <cell r="L40">
            <v>18</v>
          </cell>
          <cell r="M40">
            <v>19</v>
          </cell>
          <cell r="N40">
            <v>20</v>
          </cell>
          <cell r="O40">
            <v>21</v>
          </cell>
          <cell r="P40">
            <v>22</v>
          </cell>
          <cell r="Q40">
            <v>23</v>
          </cell>
          <cell r="R40">
            <v>24</v>
          </cell>
          <cell r="U40">
            <v>22</v>
          </cell>
          <cell r="V40">
            <v>23</v>
          </cell>
          <cell r="W40">
            <v>24</v>
          </cell>
          <cell r="X40">
            <v>25</v>
          </cell>
          <cell r="Y40">
            <v>26</v>
          </cell>
          <cell r="Z40">
            <v>27</v>
          </cell>
          <cell r="AA40">
            <v>28</v>
          </cell>
        </row>
        <row r="41">
          <cell r="C41">
            <v>27</v>
          </cell>
          <cell r="D41">
            <v>28</v>
          </cell>
          <cell r="E41">
            <v>29</v>
          </cell>
          <cell r="F41">
            <v>30</v>
          </cell>
          <cell r="G41">
            <v>0</v>
          </cell>
          <cell r="H41">
            <v>0</v>
          </cell>
          <cell r="I41">
            <v>0</v>
          </cell>
          <cell r="L41">
            <v>25</v>
          </cell>
          <cell r="M41">
            <v>26</v>
          </cell>
          <cell r="N41">
            <v>27</v>
          </cell>
          <cell r="O41">
            <v>28</v>
          </cell>
          <cell r="P41">
            <v>29</v>
          </cell>
          <cell r="Q41">
            <v>30</v>
          </cell>
          <cell r="R41">
            <v>31</v>
          </cell>
          <cell r="U41">
            <v>29</v>
          </cell>
          <cell r="V41">
            <v>30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50">
          <cell r="C50" t="str">
            <v>SUN</v>
          </cell>
          <cell r="D50" t="str">
            <v>MON</v>
          </cell>
          <cell r="E50" t="str">
            <v>TUE</v>
          </cell>
          <cell r="F50" t="str">
            <v>WED</v>
          </cell>
          <cell r="G50" t="str">
            <v>THU</v>
          </cell>
          <cell r="H50" t="str">
            <v>FRI</v>
          </cell>
          <cell r="I50" t="str">
            <v>SAT</v>
          </cell>
          <cell r="L50" t="str">
            <v>SUN</v>
          </cell>
          <cell r="M50" t="str">
            <v>MON</v>
          </cell>
          <cell r="N50" t="str">
            <v>TUE</v>
          </cell>
          <cell r="O50" t="str">
            <v>WED</v>
          </cell>
          <cell r="P50" t="str">
            <v>THU</v>
          </cell>
          <cell r="Q50" t="str">
            <v>FRI</v>
          </cell>
          <cell r="R50" t="str">
            <v>SAT</v>
          </cell>
          <cell r="U50" t="str">
            <v>SUN</v>
          </cell>
          <cell r="V50" t="str">
            <v>MON</v>
          </cell>
          <cell r="W50" t="str">
            <v>TUE</v>
          </cell>
          <cell r="X50" t="str">
            <v>WED</v>
          </cell>
          <cell r="Y50" t="str">
            <v>THU</v>
          </cell>
          <cell r="Z50" t="str">
            <v>FRI</v>
          </cell>
          <cell r="AA50" t="str">
            <v>SAT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2</v>
          </cell>
          <cell r="G51">
            <v>3</v>
          </cell>
          <cell r="H51">
            <v>4</v>
          </cell>
          <cell r="I51">
            <v>5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2</v>
          </cell>
          <cell r="U51">
            <v>0</v>
          </cell>
          <cell r="V51">
            <v>1</v>
          </cell>
          <cell r="W51">
            <v>2</v>
          </cell>
          <cell r="X51">
            <v>3</v>
          </cell>
          <cell r="Y51">
            <v>4</v>
          </cell>
          <cell r="Z51">
            <v>5</v>
          </cell>
          <cell r="AA51">
            <v>6</v>
          </cell>
        </row>
        <row r="52">
          <cell r="C52">
            <v>6</v>
          </cell>
          <cell r="D52">
            <v>7</v>
          </cell>
          <cell r="E52">
            <v>8</v>
          </cell>
          <cell r="F52">
            <v>9</v>
          </cell>
          <cell r="G52">
            <v>10</v>
          </cell>
          <cell r="H52">
            <v>11</v>
          </cell>
          <cell r="I52">
            <v>12</v>
          </cell>
          <cell r="L52">
            <v>3</v>
          </cell>
          <cell r="M52">
            <v>4</v>
          </cell>
          <cell r="N52">
            <v>5</v>
          </cell>
          <cell r="O52">
            <v>6</v>
          </cell>
          <cell r="P52">
            <v>7</v>
          </cell>
          <cell r="Q52">
            <v>8</v>
          </cell>
          <cell r="R52">
            <v>9</v>
          </cell>
          <cell r="U52">
            <v>7</v>
          </cell>
          <cell r="V52">
            <v>8</v>
          </cell>
          <cell r="W52">
            <v>9</v>
          </cell>
          <cell r="X52">
            <v>10</v>
          </cell>
          <cell r="Y52">
            <v>11</v>
          </cell>
          <cell r="Z52">
            <v>12</v>
          </cell>
          <cell r="AA52">
            <v>13</v>
          </cell>
        </row>
        <row r="53">
          <cell r="C53">
            <v>13</v>
          </cell>
          <cell r="D53">
            <v>14</v>
          </cell>
          <cell r="E53">
            <v>15</v>
          </cell>
          <cell r="F53">
            <v>16</v>
          </cell>
          <cell r="G53">
            <v>17</v>
          </cell>
          <cell r="H53">
            <v>18</v>
          </cell>
          <cell r="I53">
            <v>19</v>
          </cell>
          <cell r="L53">
            <v>10</v>
          </cell>
          <cell r="M53">
            <v>11</v>
          </cell>
          <cell r="N53">
            <v>12</v>
          </cell>
          <cell r="O53">
            <v>13</v>
          </cell>
          <cell r="P53">
            <v>14</v>
          </cell>
          <cell r="Q53">
            <v>15</v>
          </cell>
          <cell r="R53">
            <v>16</v>
          </cell>
          <cell r="U53">
            <v>14</v>
          </cell>
          <cell r="V53">
            <v>15</v>
          </cell>
          <cell r="W53">
            <v>16</v>
          </cell>
          <cell r="X53">
            <v>17</v>
          </cell>
          <cell r="Y53">
            <v>18</v>
          </cell>
          <cell r="Z53">
            <v>19</v>
          </cell>
          <cell r="AA53">
            <v>20</v>
          </cell>
        </row>
        <row r="54">
          <cell r="C54">
            <v>20</v>
          </cell>
          <cell r="D54">
            <v>21</v>
          </cell>
          <cell r="E54">
            <v>22</v>
          </cell>
          <cell r="F54">
            <v>23</v>
          </cell>
          <cell r="G54">
            <v>24</v>
          </cell>
          <cell r="H54">
            <v>25</v>
          </cell>
          <cell r="I54">
            <v>26</v>
          </cell>
          <cell r="L54">
            <v>17</v>
          </cell>
          <cell r="M54">
            <v>18</v>
          </cell>
          <cell r="N54">
            <v>19</v>
          </cell>
          <cell r="O54">
            <v>20</v>
          </cell>
          <cell r="P54">
            <v>21</v>
          </cell>
          <cell r="Q54">
            <v>22</v>
          </cell>
          <cell r="R54">
            <v>23</v>
          </cell>
          <cell r="U54">
            <v>21</v>
          </cell>
          <cell r="V54">
            <v>22</v>
          </cell>
          <cell r="W54">
            <v>23</v>
          </cell>
          <cell r="X54">
            <v>24</v>
          </cell>
          <cell r="Y54">
            <v>25</v>
          </cell>
          <cell r="Z54">
            <v>26</v>
          </cell>
          <cell r="AA54">
            <v>27</v>
          </cell>
        </row>
        <row r="55">
          <cell r="C55">
            <v>27</v>
          </cell>
          <cell r="D55">
            <v>28</v>
          </cell>
          <cell r="E55">
            <v>29</v>
          </cell>
          <cell r="F55">
            <v>30</v>
          </cell>
          <cell r="G55">
            <v>31</v>
          </cell>
          <cell r="H55">
            <v>0</v>
          </cell>
          <cell r="I55">
            <v>0</v>
          </cell>
          <cell r="L55">
            <v>24</v>
          </cell>
          <cell r="M55">
            <v>25</v>
          </cell>
          <cell r="N55">
            <v>26</v>
          </cell>
          <cell r="O55">
            <v>27</v>
          </cell>
          <cell r="P55">
            <v>28</v>
          </cell>
          <cell r="Q55">
            <v>29</v>
          </cell>
          <cell r="R55">
            <v>30</v>
          </cell>
          <cell r="U55">
            <v>28</v>
          </cell>
          <cell r="V55">
            <v>29</v>
          </cell>
          <cell r="W55">
            <v>30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31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4">
          <cell r="C64" t="str">
            <v>SUN</v>
          </cell>
          <cell r="D64" t="str">
            <v>MON</v>
          </cell>
          <cell r="E64" t="str">
            <v>TUE</v>
          </cell>
          <cell r="F64" t="str">
            <v>WED</v>
          </cell>
          <cell r="G64" t="str">
            <v>THU</v>
          </cell>
          <cell r="H64" t="str">
            <v>FRI</v>
          </cell>
          <cell r="I64" t="str">
            <v>SAT</v>
          </cell>
          <cell r="L64" t="str">
            <v>SUN</v>
          </cell>
          <cell r="M64" t="str">
            <v>MON</v>
          </cell>
          <cell r="N64" t="str">
            <v>TUE</v>
          </cell>
          <cell r="O64" t="str">
            <v>WED</v>
          </cell>
          <cell r="P64" t="str">
            <v>THU</v>
          </cell>
          <cell r="Q64" t="str">
            <v>FRI</v>
          </cell>
          <cell r="R64" t="str">
            <v>SAT</v>
          </cell>
          <cell r="U64" t="str">
            <v>SUN</v>
          </cell>
          <cell r="V64" t="str">
            <v>MON</v>
          </cell>
          <cell r="W64" t="str">
            <v>TUE</v>
          </cell>
          <cell r="X64" t="str">
            <v>WED</v>
          </cell>
          <cell r="Y64" t="str">
            <v>THU</v>
          </cell>
          <cell r="Z64" t="str">
            <v>FRI</v>
          </cell>
          <cell r="AA64" t="str">
            <v>SAT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2</v>
          </cell>
          <cell r="H65">
            <v>3</v>
          </cell>
          <cell r="I65">
            <v>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U65">
            <v>0</v>
          </cell>
          <cell r="V65">
            <v>1</v>
          </cell>
          <cell r="W65">
            <v>2</v>
          </cell>
          <cell r="X65">
            <v>3</v>
          </cell>
          <cell r="Y65">
            <v>4</v>
          </cell>
          <cell r="Z65">
            <v>5</v>
          </cell>
          <cell r="AA65">
            <v>6</v>
          </cell>
        </row>
        <row r="66">
          <cell r="C66">
            <v>5</v>
          </cell>
          <cell r="D66">
            <v>6</v>
          </cell>
          <cell r="E66">
            <v>7</v>
          </cell>
          <cell r="F66">
            <v>8</v>
          </cell>
          <cell r="G66">
            <v>9</v>
          </cell>
          <cell r="H66">
            <v>10</v>
          </cell>
          <cell r="I66">
            <v>11</v>
          </cell>
          <cell r="L66">
            <v>2</v>
          </cell>
          <cell r="M66">
            <v>3</v>
          </cell>
          <cell r="N66">
            <v>4</v>
          </cell>
          <cell r="O66">
            <v>5</v>
          </cell>
          <cell r="P66">
            <v>6</v>
          </cell>
          <cell r="Q66">
            <v>7</v>
          </cell>
          <cell r="R66">
            <v>8</v>
          </cell>
          <cell r="U66">
            <v>7</v>
          </cell>
          <cell r="V66">
            <v>8</v>
          </cell>
          <cell r="W66">
            <v>9</v>
          </cell>
          <cell r="X66">
            <v>10</v>
          </cell>
          <cell r="Y66">
            <v>11</v>
          </cell>
          <cell r="Z66">
            <v>12</v>
          </cell>
          <cell r="AA66">
            <v>13</v>
          </cell>
        </row>
        <row r="67">
          <cell r="C67">
            <v>12</v>
          </cell>
          <cell r="D67">
            <v>13</v>
          </cell>
          <cell r="E67">
            <v>14</v>
          </cell>
          <cell r="F67">
            <v>15</v>
          </cell>
          <cell r="G67">
            <v>16</v>
          </cell>
          <cell r="H67">
            <v>17</v>
          </cell>
          <cell r="I67">
            <v>18</v>
          </cell>
          <cell r="L67">
            <v>9</v>
          </cell>
          <cell r="M67">
            <v>10</v>
          </cell>
          <cell r="N67">
            <v>11</v>
          </cell>
          <cell r="O67">
            <v>12</v>
          </cell>
          <cell r="P67">
            <v>13</v>
          </cell>
          <cell r="Q67">
            <v>14</v>
          </cell>
          <cell r="R67">
            <v>15</v>
          </cell>
          <cell r="U67">
            <v>14</v>
          </cell>
          <cell r="V67">
            <v>15</v>
          </cell>
          <cell r="W67">
            <v>16</v>
          </cell>
          <cell r="X67">
            <v>17</v>
          </cell>
          <cell r="Y67">
            <v>18</v>
          </cell>
          <cell r="Z67">
            <v>19</v>
          </cell>
          <cell r="AA67">
            <v>20</v>
          </cell>
        </row>
        <row r="68">
          <cell r="C68">
            <v>19</v>
          </cell>
          <cell r="D68">
            <v>20</v>
          </cell>
          <cell r="E68">
            <v>21</v>
          </cell>
          <cell r="F68">
            <v>22</v>
          </cell>
          <cell r="G68">
            <v>23</v>
          </cell>
          <cell r="H68">
            <v>24</v>
          </cell>
          <cell r="I68">
            <v>25</v>
          </cell>
          <cell r="L68">
            <v>16</v>
          </cell>
          <cell r="M68">
            <v>17</v>
          </cell>
          <cell r="N68">
            <v>18</v>
          </cell>
          <cell r="O68">
            <v>19</v>
          </cell>
          <cell r="P68">
            <v>20</v>
          </cell>
          <cell r="Q68">
            <v>21</v>
          </cell>
          <cell r="R68">
            <v>22</v>
          </cell>
          <cell r="U68">
            <v>21</v>
          </cell>
          <cell r="V68">
            <v>22</v>
          </cell>
          <cell r="W68">
            <v>23</v>
          </cell>
          <cell r="X68">
            <v>24</v>
          </cell>
          <cell r="Y68">
            <v>25</v>
          </cell>
          <cell r="Z68">
            <v>26</v>
          </cell>
          <cell r="AA68">
            <v>27</v>
          </cell>
        </row>
        <row r="69">
          <cell r="C69">
            <v>26</v>
          </cell>
          <cell r="D69">
            <v>27</v>
          </cell>
          <cell r="E69">
            <v>28</v>
          </cell>
          <cell r="F69">
            <v>29</v>
          </cell>
          <cell r="G69">
            <v>30</v>
          </cell>
          <cell r="H69">
            <v>31</v>
          </cell>
          <cell r="I69">
            <v>0</v>
          </cell>
          <cell r="L69">
            <v>23</v>
          </cell>
          <cell r="M69">
            <v>24</v>
          </cell>
          <cell r="N69">
            <v>25</v>
          </cell>
          <cell r="O69">
            <v>26</v>
          </cell>
          <cell r="P69">
            <v>27</v>
          </cell>
          <cell r="Q69">
            <v>28</v>
          </cell>
          <cell r="R69">
            <v>29</v>
          </cell>
          <cell r="U69">
            <v>28</v>
          </cell>
          <cell r="V69">
            <v>29</v>
          </cell>
          <cell r="W69">
            <v>30</v>
          </cell>
          <cell r="X69">
            <v>31</v>
          </cell>
          <cell r="Y69">
            <v>0</v>
          </cell>
          <cell r="Z69">
            <v>0</v>
          </cell>
          <cell r="AA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30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6:C6"/>
  <sheetViews>
    <sheetView showGridLines="0" showRowColHeaders="0" tabSelected="1" zoomScalePageLayoutView="0" workbookViewId="0" topLeftCell="A1">
      <pane xSplit="14" ySplit="30" topLeftCell="O37" activePane="bottomRight" state="frozen"/>
      <selection pane="topLeft" activeCell="A1" sqref="A1"/>
      <selection pane="topRight" activeCell="O1" sqref="O1"/>
      <selection pane="bottomLeft" activeCell="A31" sqref="A31"/>
      <selection pane="bottomRight" activeCell="O31" sqref="O31"/>
    </sheetView>
  </sheetViews>
  <sheetFormatPr defaultColWidth="9.00390625" defaultRowHeight="14.25"/>
  <cols>
    <col min="3" max="3" width="11.00390625" style="0" customWidth="1"/>
  </cols>
  <sheetData>
    <row r="6" ht="14.25">
      <c r="C6" s="9"/>
    </row>
  </sheetData>
  <sheetProtection password="F663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05"/>
  <sheetViews>
    <sheetView showGridLines="0" showRowColHeaders="0" zoomScalePageLayoutView="0" workbookViewId="0" topLeftCell="A1">
      <pane ySplit="3" topLeftCell="A37" activePane="bottomLeft" state="frozen"/>
      <selection pane="topLeft" activeCell="A1" sqref="A1"/>
      <selection pane="bottomLeft" activeCell="B4" sqref="B4"/>
    </sheetView>
  </sheetViews>
  <sheetFormatPr defaultColWidth="0" defaultRowHeight="14.25" zeroHeight="1"/>
  <cols>
    <col min="1" max="1" width="7.125" style="0" customWidth="1"/>
    <col min="2" max="2" width="85.00390625" style="4" customWidth="1"/>
    <col min="3" max="3" width="6.00390625" style="0" customWidth="1"/>
    <col min="4" max="16384" width="0" style="0" hidden="1" customWidth="1"/>
  </cols>
  <sheetData>
    <row r="1" spans="1:2" ht="47.25" customHeight="1">
      <c r="A1" s="7"/>
      <c r="B1" s="8"/>
    </row>
    <row r="2" spans="1:2" ht="32.25" customHeight="1">
      <c r="A2" s="10">
        <f>Data!G1</f>
        <v>2010</v>
      </c>
      <c r="B2" s="110" t="str">
        <f>"    "&amp;IF(TRIM(Pd1!C3)="","",Pd1!C3)</f>
        <v>    </v>
      </c>
    </row>
    <row r="3" spans="1:2" ht="12.75" customHeight="1">
      <c r="A3" s="5"/>
      <c r="B3" s="6">
        <f>Data!D10</f>
        <v>40179</v>
      </c>
    </row>
    <row r="4" ht="14.25">
      <c r="B4" s="13"/>
    </row>
    <row r="5" ht="14.25">
      <c r="B5" s="105" t="s">
        <v>378</v>
      </c>
    </row>
    <row r="6" ht="14.25">
      <c r="B6" s="13" t="s">
        <v>378</v>
      </c>
    </row>
    <row r="7" ht="14.25">
      <c r="B7" s="13" t="s">
        <v>378</v>
      </c>
    </row>
    <row r="8" ht="14.25">
      <c r="B8" s="13" t="s">
        <v>378</v>
      </c>
    </row>
    <row r="9" ht="14.25">
      <c r="B9" s="13" t="s">
        <v>378</v>
      </c>
    </row>
    <row r="10" ht="14.25">
      <c r="B10" s="14" t="s">
        <v>378</v>
      </c>
    </row>
    <row r="11" ht="14.25">
      <c r="B11" s="13" t="s">
        <v>378</v>
      </c>
    </row>
    <row r="12" ht="14.25">
      <c r="B12" s="13" t="s">
        <v>378</v>
      </c>
    </row>
    <row r="13" ht="14.25">
      <c r="B13" s="13" t="s">
        <v>378</v>
      </c>
    </row>
    <row r="14" ht="14.25">
      <c r="B14" s="13" t="s">
        <v>378</v>
      </c>
    </row>
    <row r="15" ht="14.25">
      <c r="B15" s="13" t="s">
        <v>378</v>
      </c>
    </row>
    <row r="16" ht="14.25">
      <c r="B16" s="13" t="s">
        <v>378</v>
      </c>
    </row>
    <row r="17" ht="14.25">
      <c r="B17" s="13" t="s">
        <v>378</v>
      </c>
    </row>
    <row r="18" ht="14.25">
      <c r="B18" s="13" t="s">
        <v>378</v>
      </c>
    </row>
    <row r="19" ht="14.25">
      <c r="B19" s="13" t="s">
        <v>378</v>
      </c>
    </row>
    <row r="20" ht="14.25">
      <c r="B20" s="13" t="s">
        <v>378</v>
      </c>
    </row>
    <row r="21" ht="14.25">
      <c r="B21" s="13" t="s">
        <v>378</v>
      </c>
    </row>
    <row r="22" ht="14.25">
      <c r="B22" s="13" t="s">
        <v>378</v>
      </c>
    </row>
    <row r="23" ht="14.25">
      <c r="B23" s="13" t="s">
        <v>378</v>
      </c>
    </row>
    <row r="24" ht="14.25">
      <c r="B24" s="13" t="s">
        <v>378</v>
      </c>
    </row>
    <row r="25" ht="14.25">
      <c r="B25" s="13" t="s">
        <v>378</v>
      </c>
    </row>
    <row r="26" ht="14.25">
      <c r="B26" s="13" t="s">
        <v>378</v>
      </c>
    </row>
    <row r="27" ht="14.25">
      <c r="B27" s="13" t="s">
        <v>378</v>
      </c>
    </row>
    <row r="28" ht="14.25">
      <c r="B28" s="13" t="s">
        <v>378</v>
      </c>
    </row>
    <row r="29" ht="14.25">
      <c r="B29" s="13" t="s">
        <v>378</v>
      </c>
    </row>
    <row r="30" ht="14.25">
      <c r="B30" s="13" t="s">
        <v>378</v>
      </c>
    </row>
    <row r="31" ht="14.25">
      <c r="B31" s="13" t="s">
        <v>378</v>
      </c>
    </row>
    <row r="32" ht="14.25">
      <c r="B32" s="13" t="s">
        <v>378</v>
      </c>
    </row>
    <row r="33" ht="14.25">
      <c r="B33" s="13" t="s">
        <v>378</v>
      </c>
    </row>
    <row r="34" ht="14.25">
      <c r="B34" s="13" t="s">
        <v>378</v>
      </c>
    </row>
    <row r="35" ht="14.25">
      <c r="B35" s="13" t="s">
        <v>378</v>
      </c>
    </row>
    <row r="36" ht="14.25">
      <c r="B36" s="13" t="s">
        <v>378</v>
      </c>
    </row>
    <row r="37" ht="14.25">
      <c r="B37" s="13" t="s">
        <v>378</v>
      </c>
    </row>
    <row r="38" ht="14.25">
      <c r="B38" s="13" t="s">
        <v>378</v>
      </c>
    </row>
    <row r="39" ht="14.25">
      <c r="B39" s="13" t="s">
        <v>378</v>
      </c>
    </row>
    <row r="40" ht="14.25">
      <c r="B40" s="13" t="s">
        <v>378</v>
      </c>
    </row>
    <row r="41" ht="14.25">
      <c r="B41" s="13" t="s">
        <v>378</v>
      </c>
    </row>
    <row r="42" ht="14.25">
      <c r="B42" s="13" t="s">
        <v>378</v>
      </c>
    </row>
    <row r="43" ht="14.25">
      <c r="B43" s="13" t="s">
        <v>378</v>
      </c>
    </row>
    <row r="44" ht="14.25">
      <c r="B44" s="13" t="s">
        <v>378</v>
      </c>
    </row>
    <row r="45" ht="14.25">
      <c r="B45" s="13" t="s">
        <v>378</v>
      </c>
    </row>
    <row r="46" ht="14.25">
      <c r="B46" s="13" t="s">
        <v>378</v>
      </c>
    </row>
    <row r="47" ht="14.25">
      <c r="B47" s="13" t="s">
        <v>378</v>
      </c>
    </row>
    <row r="48" ht="14.25">
      <c r="B48" s="13" t="s">
        <v>378</v>
      </c>
    </row>
    <row r="49" ht="14.25">
      <c r="B49" s="13" t="s">
        <v>378</v>
      </c>
    </row>
    <row r="50" ht="14.25">
      <c r="B50" s="13" t="s">
        <v>378</v>
      </c>
    </row>
    <row r="51" ht="14.25">
      <c r="B51" s="13" t="s">
        <v>378</v>
      </c>
    </row>
    <row r="52" ht="14.25">
      <c r="B52" s="13" t="s">
        <v>378</v>
      </c>
    </row>
    <row r="53" ht="14.25">
      <c r="B53" s="13" t="s">
        <v>378</v>
      </c>
    </row>
    <row r="54" ht="14.25">
      <c r="B54" s="13" t="s">
        <v>378</v>
      </c>
    </row>
    <row r="55" ht="14.25">
      <c r="B55" s="13" t="s">
        <v>378</v>
      </c>
    </row>
    <row r="56" ht="14.25">
      <c r="B56" s="13" t="s">
        <v>378</v>
      </c>
    </row>
    <row r="57" ht="14.25">
      <c r="B57" s="13" t="s">
        <v>378</v>
      </c>
    </row>
    <row r="58" ht="14.25">
      <c r="B58" s="13" t="s">
        <v>378</v>
      </c>
    </row>
    <row r="59" ht="14.25">
      <c r="B59" s="13" t="s">
        <v>378</v>
      </c>
    </row>
    <row r="60" ht="14.25">
      <c r="B60" s="13" t="s">
        <v>378</v>
      </c>
    </row>
    <row r="61" ht="14.25">
      <c r="B61" s="13" t="s">
        <v>378</v>
      </c>
    </row>
    <row r="62" ht="14.25">
      <c r="B62" s="13" t="s">
        <v>378</v>
      </c>
    </row>
    <row r="63" ht="14.25">
      <c r="B63" s="13" t="s">
        <v>378</v>
      </c>
    </row>
    <row r="64" ht="14.25">
      <c r="B64" s="13" t="s">
        <v>378</v>
      </c>
    </row>
    <row r="65" ht="14.25">
      <c r="B65" s="13" t="s">
        <v>378</v>
      </c>
    </row>
    <row r="66" ht="14.25">
      <c r="B66" s="13" t="s">
        <v>378</v>
      </c>
    </row>
    <row r="67" ht="14.25">
      <c r="B67" s="13" t="s">
        <v>378</v>
      </c>
    </row>
    <row r="68" ht="14.25">
      <c r="B68" s="13" t="s">
        <v>378</v>
      </c>
    </row>
    <row r="69" ht="14.25">
      <c r="B69" s="13" t="s">
        <v>378</v>
      </c>
    </row>
    <row r="70" ht="14.25">
      <c r="B70" s="13" t="s">
        <v>378</v>
      </c>
    </row>
    <row r="71" ht="14.25">
      <c r="B71" s="13" t="s">
        <v>378</v>
      </c>
    </row>
    <row r="72" ht="14.25">
      <c r="B72" s="13" t="s">
        <v>378</v>
      </c>
    </row>
    <row r="73" ht="14.25">
      <c r="B73" s="13" t="s">
        <v>378</v>
      </c>
    </row>
    <row r="74" ht="14.25">
      <c r="B74" s="13" t="s">
        <v>378</v>
      </c>
    </row>
    <row r="75" ht="14.25">
      <c r="B75" s="13" t="s">
        <v>378</v>
      </c>
    </row>
    <row r="76" ht="14.25">
      <c r="B76" s="13" t="s">
        <v>378</v>
      </c>
    </row>
    <row r="77" ht="14.25">
      <c r="B77" s="13" t="s">
        <v>378</v>
      </c>
    </row>
    <row r="78" ht="14.25">
      <c r="B78" s="13" t="s">
        <v>378</v>
      </c>
    </row>
    <row r="79" ht="14.25">
      <c r="B79" s="13" t="s">
        <v>378</v>
      </c>
    </row>
    <row r="80" ht="14.25">
      <c r="B80" s="13" t="s">
        <v>378</v>
      </c>
    </row>
    <row r="81" ht="14.25">
      <c r="B81" s="13" t="s">
        <v>378</v>
      </c>
    </row>
    <row r="82" ht="14.25">
      <c r="B82" s="13" t="s">
        <v>378</v>
      </c>
    </row>
    <row r="83" ht="14.25">
      <c r="B83" s="13" t="s">
        <v>378</v>
      </c>
    </row>
    <row r="84" ht="14.25">
      <c r="B84" s="13" t="s">
        <v>378</v>
      </c>
    </row>
    <row r="85" ht="14.25">
      <c r="B85" s="13" t="s">
        <v>378</v>
      </c>
    </row>
    <row r="86" ht="14.25">
      <c r="B86" s="13" t="s">
        <v>378</v>
      </c>
    </row>
    <row r="87" ht="14.25">
      <c r="B87" s="13" t="s">
        <v>378</v>
      </c>
    </row>
    <row r="88" ht="14.25">
      <c r="B88" s="13" t="s">
        <v>378</v>
      </c>
    </row>
    <row r="89" ht="14.25">
      <c r="B89" s="13" t="s">
        <v>378</v>
      </c>
    </row>
    <row r="90" ht="14.25">
      <c r="B90" s="13" t="s">
        <v>378</v>
      </c>
    </row>
    <row r="91" ht="14.25">
      <c r="B91" s="13" t="s">
        <v>378</v>
      </c>
    </row>
    <row r="92" ht="14.25">
      <c r="B92" s="13" t="s">
        <v>378</v>
      </c>
    </row>
    <row r="93" ht="14.25">
      <c r="B93" s="13" t="s">
        <v>378</v>
      </c>
    </row>
    <row r="94" ht="14.25">
      <c r="B94" s="13" t="s">
        <v>378</v>
      </c>
    </row>
    <row r="95" ht="14.25">
      <c r="B95" s="13" t="s">
        <v>378</v>
      </c>
    </row>
    <row r="96" ht="14.25">
      <c r="B96" s="13" t="s">
        <v>378</v>
      </c>
    </row>
    <row r="97" ht="14.25">
      <c r="B97" s="13" t="s">
        <v>378</v>
      </c>
    </row>
    <row r="98" ht="14.25">
      <c r="B98" s="13" t="s">
        <v>378</v>
      </c>
    </row>
    <row r="99" ht="14.25">
      <c r="B99" s="13" t="s">
        <v>378</v>
      </c>
    </row>
    <row r="100" ht="14.25">
      <c r="B100" s="13" t="s">
        <v>378</v>
      </c>
    </row>
    <row r="101" ht="14.25">
      <c r="B101" s="13" t="s">
        <v>378</v>
      </c>
    </row>
    <row r="102" ht="14.25">
      <c r="B102" s="13" t="s">
        <v>378</v>
      </c>
    </row>
    <row r="103" ht="14.25">
      <c r="B103" s="13" t="s">
        <v>378</v>
      </c>
    </row>
    <row r="104" ht="21" customHeight="1">
      <c r="B104" s="16"/>
    </row>
    <row r="105" ht="14.25" hidden="1">
      <c r="B105" s="15"/>
    </row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</sheetData>
  <sheetProtection password="F663" sheet="1" objects="1" scenarios="1" formatCells="0" selectLockedCells="1"/>
  <printOptions/>
  <pageMargins left="0.24" right="0.23" top="0.26" bottom="0.44" header="0.17" footer="0.18"/>
  <pageSetup horizontalDpi="600" verticalDpi="600" orientation="portrait" r:id="rId3"/>
  <headerFooter>
    <oddFooter>&amp;C&amp;P /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35"/>
  <sheetViews>
    <sheetView zoomScalePageLayoutView="0" workbookViewId="0" topLeftCell="A1">
      <selection activeCell="E6" sqref="E6"/>
    </sheetView>
  </sheetViews>
  <sheetFormatPr defaultColWidth="9.00390625" defaultRowHeight="14.25"/>
  <cols>
    <col min="2" max="2" width="12.375" style="0" customWidth="1"/>
    <col min="3" max="3" width="9.125" style="0" customWidth="1"/>
    <col min="4" max="4" width="25.00390625" style="0" customWidth="1"/>
    <col min="5" max="5" width="9.25390625" style="0" customWidth="1"/>
    <col min="7" max="7" width="10.875" style="0" customWidth="1"/>
  </cols>
  <sheetData>
    <row r="1" spans="2:7" ht="14.25">
      <c r="B1">
        <v>2</v>
      </c>
      <c r="C1">
        <v>3</v>
      </c>
      <c r="E1" t="str">
        <f>D6&amp;C1</f>
        <v>February3</v>
      </c>
      <c r="G1" s="17">
        <v>2010</v>
      </c>
    </row>
    <row r="5" spans="1:4" ht="14.25">
      <c r="A5">
        <v>1</v>
      </c>
      <c r="B5" t="s">
        <v>0</v>
      </c>
      <c r="C5">
        <v>1</v>
      </c>
      <c r="D5" s="1" t="str">
        <f>HYPERLINK("[Excel-Diary.xls]"&amp;TRIM(B1)&amp;TRIM(C1)&amp;"!b2","Goto")</f>
        <v>Goto</v>
      </c>
    </row>
    <row r="6" spans="1:4" ht="14.25">
      <c r="A6">
        <v>2</v>
      </c>
      <c r="B6" t="s">
        <v>1</v>
      </c>
      <c r="C6">
        <v>2</v>
      </c>
      <c r="D6" s="2" t="str">
        <f>VLOOKUP(VALUE(TRIM(B1)),A5:B16,2,FALSE)</f>
        <v>February</v>
      </c>
    </row>
    <row r="7" spans="1:4" ht="14.25">
      <c r="A7">
        <v>3</v>
      </c>
      <c r="B7" t="s">
        <v>2</v>
      </c>
      <c r="C7">
        <v>3</v>
      </c>
      <c r="D7" t="str">
        <f>TRIM(C1)&amp;"-"&amp;TRIM(D6)&amp;"-"&amp;TRIM(G1)</f>
        <v>3-February-2010</v>
      </c>
    </row>
    <row r="8" spans="1:4" ht="14.25">
      <c r="A8">
        <v>4</v>
      </c>
      <c r="B8" t="s">
        <v>3</v>
      </c>
      <c r="C8">
        <v>4</v>
      </c>
      <c r="D8">
        <f>DATEVALUE(D7)</f>
        <v>40212</v>
      </c>
    </row>
    <row r="9" spans="1:4" ht="14.25">
      <c r="A9">
        <v>5</v>
      </c>
      <c r="B9" t="s">
        <v>4</v>
      </c>
      <c r="C9">
        <v>5</v>
      </c>
      <c r="D9" s="3">
        <f>D8</f>
        <v>40212</v>
      </c>
    </row>
    <row r="10" spans="1:4" ht="14.25">
      <c r="A10">
        <v>6</v>
      </c>
      <c r="B10" t="s">
        <v>5</v>
      </c>
      <c r="C10">
        <v>6</v>
      </c>
      <c r="D10" s="3">
        <v>40179</v>
      </c>
    </row>
    <row r="11" spans="1:3" ht="14.25">
      <c r="A11">
        <v>7</v>
      </c>
      <c r="B11" t="s">
        <v>6</v>
      </c>
      <c r="C11">
        <v>7</v>
      </c>
    </row>
    <row r="12" spans="1:3" ht="14.25">
      <c r="A12">
        <v>8</v>
      </c>
      <c r="B12" t="s">
        <v>7</v>
      </c>
      <c r="C12">
        <v>8</v>
      </c>
    </row>
    <row r="13" spans="1:3" ht="14.25">
      <c r="A13">
        <v>9</v>
      </c>
      <c r="B13" t="s">
        <v>8</v>
      </c>
      <c r="C13">
        <v>9</v>
      </c>
    </row>
    <row r="14" spans="1:3" ht="14.25">
      <c r="A14">
        <v>10</v>
      </c>
      <c r="B14" t="s">
        <v>9</v>
      </c>
      <c r="C14">
        <v>10</v>
      </c>
    </row>
    <row r="15" spans="1:3" ht="14.25">
      <c r="A15">
        <v>11</v>
      </c>
      <c r="B15" t="s">
        <v>10</v>
      </c>
      <c r="C15">
        <v>11</v>
      </c>
    </row>
    <row r="16" spans="1:3" ht="14.25">
      <c r="A16">
        <v>12</v>
      </c>
      <c r="B16" t="s">
        <v>11</v>
      </c>
      <c r="C16">
        <v>12</v>
      </c>
    </row>
    <row r="17" ht="14.25">
      <c r="C17">
        <v>13</v>
      </c>
    </row>
    <row r="18" ht="14.25">
      <c r="C18">
        <v>14</v>
      </c>
    </row>
    <row r="19" ht="14.25">
      <c r="C19">
        <v>15</v>
      </c>
    </row>
    <row r="20" ht="14.25">
      <c r="C20">
        <v>16</v>
      </c>
    </row>
    <row r="21" ht="14.25">
      <c r="C21">
        <v>17</v>
      </c>
    </row>
    <row r="22" ht="14.25">
      <c r="C22">
        <v>18</v>
      </c>
    </row>
    <row r="23" ht="14.25">
      <c r="C23">
        <v>19</v>
      </c>
    </row>
    <row r="24" ht="14.25">
      <c r="C24">
        <v>20</v>
      </c>
    </row>
    <row r="25" ht="14.25">
      <c r="C25">
        <v>21</v>
      </c>
    </row>
    <row r="26" ht="14.25">
      <c r="C26">
        <v>22</v>
      </c>
    </row>
    <row r="27" ht="14.25">
      <c r="C27">
        <v>23</v>
      </c>
    </row>
    <row r="28" ht="14.25">
      <c r="C28">
        <v>24</v>
      </c>
    </row>
    <row r="29" ht="14.25">
      <c r="C29">
        <v>25</v>
      </c>
    </row>
    <row r="30" ht="14.25">
      <c r="C30">
        <v>26</v>
      </c>
    </row>
    <row r="31" ht="14.25">
      <c r="C31">
        <v>27</v>
      </c>
    </row>
    <row r="32" ht="14.25">
      <c r="C32">
        <v>28</v>
      </c>
    </row>
    <row r="33" ht="14.25">
      <c r="C33">
        <v>29</v>
      </c>
    </row>
    <row r="34" ht="14.25">
      <c r="C34">
        <v>30</v>
      </c>
    </row>
    <row r="35" ht="14.25">
      <c r="C35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F366"/>
  <sheetViews>
    <sheetView zoomScalePageLayoutView="0" workbookViewId="0" topLeftCell="A1">
      <selection activeCell="B2" sqref="B2:AF2"/>
    </sheetView>
  </sheetViews>
  <sheetFormatPr defaultColWidth="9.00390625" defaultRowHeight="14.25"/>
  <cols>
    <col min="1" max="1" width="12.00390625" style="11" customWidth="1"/>
    <col min="2" max="2" width="10.50390625" style="0" customWidth="1"/>
    <col min="3" max="3" width="8.25390625" style="0" customWidth="1"/>
    <col min="4" max="4" width="8.50390625" style="0" customWidth="1"/>
    <col min="5" max="5" width="7.25390625" style="0" customWidth="1"/>
  </cols>
  <sheetData>
    <row r="1" spans="1:32" ht="14.25">
      <c r="A1" s="12" t="s">
        <v>12</v>
      </c>
      <c r="B1" s="111" t="s">
        <v>412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</row>
    <row r="2" spans="1:32" ht="14.25">
      <c r="A2" s="12" t="s">
        <v>13</v>
      </c>
      <c r="B2" s="111" t="s">
        <v>412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ht="14.25">
      <c r="A3" s="12" t="s">
        <v>14</v>
      </c>
      <c r="B3" s="111" t="s">
        <v>412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ht="14.25">
      <c r="A4" s="12" t="s">
        <v>15</v>
      </c>
      <c r="B4" s="111" t="s">
        <v>412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ht="14.25">
      <c r="A5" s="12" t="s">
        <v>16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ht="14.25">
      <c r="A6" s="12" t="s">
        <v>17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</row>
    <row r="7" spans="1:32" ht="14.25">
      <c r="A7" s="12" t="s">
        <v>18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</row>
    <row r="8" spans="1:32" ht="14.25">
      <c r="A8" s="12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</row>
    <row r="9" spans="1:32" ht="14.25">
      <c r="A9" s="12" t="s">
        <v>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</row>
    <row r="10" spans="1:32" ht="14.25">
      <c r="A10" s="12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</row>
    <row r="11" spans="1:32" ht="14.25">
      <c r="A11" s="12" t="s">
        <v>22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spans="1:32" ht="14.25">
      <c r="A12" s="12" t="s">
        <v>23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1:32" ht="14.25">
      <c r="A13" s="12" t="s">
        <v>24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</row>
    <row r="14" spans="1:32" ht="14.25">
      <c r="A14" s="12" t="s">
        <v>25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</row>
    <row r="15" spans="1:32" ht="14.25">
      <c r="A15" s="12" t="s">
        <v>26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</row>
    <row r="16" spans="1:32" ht="14.25">
      <c r="A16" s="12" t="s">
        <v>27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</row>
    <row r="17" spans="1:32" ht="14.25">
      <c r="A17" s="12" t="s">
        <v>28</v>
      </c>
      <c r="B17" s="111" t="s">
        <v>412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</row>
    <row r="18" spans="1:32" ht="14.25">
      <c r="A18" s="12" t="s">
        <v>29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</row>
    <row r="19" spans="1:32" ht="14.25">
      <c r="A19" s="12" t="s">
        <v>30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1:32" ht="14.25">
      <c r="A20" s="12" t="s">
        <v>31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</row>
    <row r="21" spans="1:32" ht="14.25">
      <c r="A21" s="12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</row>
    <row r="22" spans="1:32" ht="14.25">
      <c r="A22" s="12" t="s">
        <v>33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</row>
    <row r="23" spans="1:32" ht="14.25">
      <c r="A23" s="12" t="s">
        <v>34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</row>
    <row r="24" spans="1:32" ht="14.25">
      <c r="A24" s="12" t="s">
        <v>35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</row>
    <row r="25" spans="1:32" ht="14.25">
      <c r="A25" s="12" t="s">
        <v>36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</row>
    <row r="26" spans="1:32" ht="14.25">
      <c r="A26" s="12" t="s">
        <v>37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</row>
    <row r="27" spans="1:32" ht="14.25">
      <c r="A27" s="12" t="s">
        <v>38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4.25">
      <c r="A28" s="12" t="s">
        <v>39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4.25">
      <c r="A29" s="12" t="s">
        <v>40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</row>
    <row r="30" spans="1:32" ht="14.25">
      <c r="A30" s="12" t="s">
        <v>41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</row>
    <row r="31" spans="1:32" ht="14.25">
      <c r="A31" s="12" t="s">
        <v>42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</row>
    <row r="32" spans="1:32" ht="14.25">
      <c r="A32" s="12" t="s">
        <v>43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</row>
    <row r="33" spans="1:32" ht="14.25">
      <c r="A33" s="12" t="s">
        <v>44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4.25">
      <c r="A34" s="12" t="s">
        <v>45</v>
      </c>
      <c r="B34" s="111" t="s">
        <v>412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</row>
    <row r="35" spans="1:32" ht="14.25">
      <c r="A35" s="12" t="s">
        <v>46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</row>
    <row r="36" spans="1:32" ht="14.25">
      <c r="A36" s="12" t="s">
        <v>47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</row>
    <row r="37" spans="1:32" ht="14.25">
      <c r="A37" s="12" t="s">
        <v>48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</row>
    <row r="38" spans="1:32" ht="14.25">
      <c r="A38" s="12" t="s">
        <v>49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</row>
    <row r="39" spans="1:32" ht="14.25">
      <c r="A39" s="12" t="s">
        <v>50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</row>
    <row r="40" spans="1:32" ht="14.25">
      <c r="A40" s="12" t="s">
        <v>51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</row>
    <row r="41" spans="1:32" ht="14.25">
      <c r="A41" s="12" t="s">
        <v>52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14.25">
      <c r="A42" s="12" t="s">
        <v>53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</row>
    <row r="43" spans="1:32" ht="14.25">
      <c r="A43" s="12" t="s">
        <v>54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4.25">
      <c r="A44" s="12" t="s">
        <v>55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4.25">
      <c r="A45" s="12" t="s">
        <v>56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4.25">
      <c r="A46" s="12" t="s">
        <v>57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4.25">
      <c r="A47" s="12" t="s">
        <v>58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14.25">
      <c r="A48" s="12" t="s">
        <v>59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4.25">
      <c r="A49" s="12" t="s">
        <v>60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4.25">
      <c r="A50" s="12" t="s">
        <v>61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4.25">
      <c r="A51" s="12" t="s">
        <v>62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</row>
    <row r="52" spans="1:32" ht="14.25">
      <c r="A52" s="12" t="s">
        <v>63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</row>
    <row r="53" spans="1:32" ht="14.25">
      <c r="A53" s="12" t="s">
        <v>64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1:32" ht="14.25">
      <c r="A54" s="12" t="s">
        <v>65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1:32" ht="14.25">
      <c r="A55" s="12" t="s">
        <v>66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1:32" ht="14.25">
      <c r="A56" s="12" t="s">
        <v>67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1:32" ht="14.25">
      <c r="A57" s="12" t="s">
        <v>68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1:32" ht="14.25">
      <c r="A58" s="12" t="s">
        <v>69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1:32" ht="14.25">
      <c r="A59" s="12" t="s">
        <v>70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1:32" ht="14.25">
      <c r="A60" s="12" t="s">
        <v>71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1:32" ht="14.25">
      <c r="A61" s="12" t="s">
        <v>72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62" spans="1:32" ht="14.25">
      <c r="A62" s="12" t="s">
        <v>73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1:32" ht="14.25">
      <c r="A63" s="12" t="s">
        <v>74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</row>
    <row r="64" spans="1:32" ht="14.25">
      <c r="A64" s="12" t="s">
        <v>75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</row>
    <row r="65" spans="1:32" ht="14.25">
      <c r="A65" s="12" t="s">
        <v>76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</row>
    <row r="66" spans="1:32" ht="14.25">
      <c r="A66" s="12" t="s">
        <v>77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</row>
    <row r="67" spans="1:32" ht="14.25">
      <c r="A67" s="12" t="s">
        <v>78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</row>
    <row r="68" spans="1:32" ht="14.25">
      <c r="A68" s="12" t="s">
        <v>79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</row>
    <row r="69" spans="1:32" ht="14.25">
      <c r="A69" s="12" t="s">
        <v>80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</row>
    <row r="70" spans="1:32" ht="14.25">
      <c r="A70" s="12" t="s">
        <v>81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</row>
    <row r="71" spans="1:32" ht="14.25">
      <c r="A71" s="12" t="s">
        <v>82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</row>
    <row r="72" spans="1:32" ht="14.25">
      <c r="A72" s="12" t="s">
        <v>83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</row>
    <row r="73" spans="1:32" ht="14.25">
      <c r="A73" s="12" t="s">
        <v>84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</row>
    <row r="74" spans="1:32" ht="14.25">
      <c r="A74" s="12" t="s">
        <v>85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</row>
    <row r="75" spans="1:32" ht="14.25">
      <c r="A75" s="12" t="s">
        <v>86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</row>
    <row r="76" spans="1:32" ht="14.25">
      <c r="A76" s="12" t="s">
        <v>87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</row>
    <row r="77" spans="1:32" ht="14.25">
      <c r="A77" s="12" t="s">
        <v>88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</row>
    <row r="78" spans="1:32" ht="14.25">
      <c r="A78" s="12" t="s">
        <v>89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</row>
    <row r="79" spans="1:32" ht="14.25">
      <c r="A79" s="12" t="s">
        <v>90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</row>
    <row r="80" spans="1:32" ht="14.25">
      <c r="A80" s="12" t="s">
        <v>91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</row>
    <row r="81" spans="1:32" ht="14.25">
      <c r="A81" s="12" t="s">
        <v>92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</row>
    <row r="82" spans="1:32" ht="14.25">
      <c r="A82" s="12" t="s">
        <v>93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</row>
    <row r="83" spans="1:32" ht="14.25">
      <c r="A83" s="12" t="s">
        <v>94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</row>
    <row r="84" spans="1:32" ht="14.25">
      <c r="A84" s="12" t="s">
        <v>95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</row>
    <row r="85" spans="1:32" ht="14.25">
      <c r="A85" s="12" t="s">
        <v>96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</row>
    <row r="86" spans="1:32" ht="14.25">
      <c r="A86" s="12" t="s">
        <v>97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</row>
    <row r="87" spans="1:32" ht="14.25">
      <c r="A87" s="12" t="s">
        <v>98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</row>
    <row r="88" spans="1:32" ht="14.25">
      <c r="A88" s="12" t="s">
        <v>99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</row>
    <row r="89" spans="1:32" ht="14.25">
      <c r="A89" s="12" t="s">
        <v>100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</row>
    <row r="90" spans="1:32" ht="14.25">
      <c r="A90" s="12" t="s">
        <v>101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</row>
    <row r="91" spans="1:32" ht="14.25">
      <c r="A91" s="12" t="s">
        <v>102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</row>
    <row r="92" spans="1:32" ht="14.25">
      <c r="A92" s="12" t="s">
        <v>103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</row>
    <row r="93" spans="1:32" ht="14.25">
      <c r="A93" s="12" t="s">
        <v>104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</row>
    <row r="94" spans="1:32" ht="14.25">
      <c r="A94" s="12" t="s">
        <v>105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</row>
    <row r="95" spans="1:32" ht="14.25">
      <c r="A95" s="12" t="s">
        <v>106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</row>
    <row r="96" spans="1:32" ht="14.25">
      <c r="A96" s="12" t="s">
        <v>107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</row>
    <row r="97" spans="1:32" ht="14.25">
      <c r="A97" s="12" t="s">
        <v>108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</row>
    <row r="98" spans="1:32" ht="14.25">
      <c r="A98" s="12" t="s">
        <v>109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</row>
    <row r="99" spans="1:32" ht="14.25">
      <c r="A99" s="12" t="s">
        <v>110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</row>
    <row r="100" spans="1:32" ht="14.25">
      <c r="A100" s="12" t="s">
        <v>111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</row>
    <row r="101" spans="1:32" ht="14.25">
      <c r="A101" s="12" t="s">
        <v>112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</row>
    <row r="102" spans="1:32" ht="14.25">
      <c r="A102" s="12" t="s">
        <v>113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</row>
    <row r="103" spans="1:32" ht="14.25">
      <c r="A103" s="12" t="s">
        <v>114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</row>
    <row r="104" spans="1:32" ht="14.25">
      <c r="A104" s="12" t="s">
        <v>115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</row>
    <row r="105" spans="1:32" ht="14.25">
      <c r="A105" s="12" t="s">
        <v>116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</row>
    <row r="106" spans="1:32" ht="14.25">
      <c r="A106" s="12" t="s">
        <v>117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</row>
    <row r="107" spans="1:32" ht="14.25">
      <c r="A107" s="12" t="s">
        <v>118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</row>
    <row r="108" spans="1:32" ht="14.25">
      <c r="A108" s="12" t="s">
        <v>119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</row>
    <row r="109" spans="1:32" ht="14.25">
      <c r="A109" s="12" t="s">
        <v>120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</row>
    <row r="110" spans="1:32" ht="14.25">
      <c r="A110" s="12" t="s">
        <v>121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</row>
    <row r="111" spans="1:32" ht="14.25">
      <c r="A111" s="12" t="s">
        <v>122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</row>
    <row r="112" spans="1:32" ht="14.25">
      <c r="A112" s="12" t="s">
        <v>123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</row>
    <row r="113" spans="1:32" ht="14.25">
      <c r="A113" s="12" t="s">
        <v>124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</row>
    <row r="114" spans="1:32" ht="14.25">
      <c r="A114" s="12" t="s">
        <v>125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</row>
    <row r="115" spans="1:32" ht="14.25">
      <c r="A115" s="12" t="s">
        <v>126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</row>
    <row r="116" spans="1:32" ht="14.25">
      <c r="A116" s="12" t="s">
        <v>127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</row>
    <row r="117" spans="1:32" ht="14.25">
      <c r="A117" s="12" t="s">
        <v>128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</row>
    <row r="118" spans="1:32" ht="14.25">
      <c r="A118" s="12" t="s">
        <v>129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</row>
    <row r="119" spans="1:32" ht="14.25">
      <c r="A119" s="12" t="s">
        <v>130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</row>
    <row r="120" spans="1:32" ht="14.25">
      <c r="A120" s="12" t="s">
        <v>131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</row>
    <row r="121" spans="1:32" ht="14.25">
      <c r="A121" s="12" t="s">
        <v>132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</row>
    <row r="122" spans="1:32" ht="14.25">
      <c r="A122" s="12" t="s">
        <v>133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</row>
    <row r="123" spans="1:32" ht="14.25">
      <c r="A123" s="12" t="s">
        <v>134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</row>
    <row r="124" spans="1:32" ht="14.25">
      <c r="A124" s="12" t="s">
        <v>135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</row>
    <row r="125" spans="1:32" ht="14.25">
      <c r="A125" s="12" t="s">
        <v>136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</row>
    <row r="126" spans="1:32" ht="14.25">
      <c r="A126" s="12" t="s">
        <v>137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</row>
    <row r="127" spans="1:32" ht="14.25">
      <c r="A127" s="12" t="s">
        <v>138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</row>
    <row r="128" spans="1:32" ht="14.25">
      <c r="A128" s="12" t="s">
        <v>139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</row>
    <row r="129" spans="1:32" ht="14.25">
      <c r="A129" s="12" t="s">
        <v>140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</row>
    <row r="130" spans="1:32" ht="14.25">
      <c r="A130" s="12" t="s">
        <v>141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</row>
    <row r="131" spans="1:32" ht="14.25">
      <c r="A131" s="12" t="s">
        <v>142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</row>
    <row r="132" spans="1:32" ht="14.25">
      <c r="A132" s="12" t="s">
        <v>143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</row>
    <row r="133" spans="1:32" ht="14.25">
      <c r="A133" s="12" t="s">
        <v>144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</row>
    <row r="134" spans="1:32" ht="14.25">
      <c r="A134" s="12" t="s">
        <v>145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</row>
    <row r="135" spans="1:32" ht="14.25">
      <c r="A135" s="12" t="s">
        <v>146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</row>
    <row r="136" spans="1:32" ht="14.25">
      <c r="A136" s="12" t="s">
        <v>147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</row>
    <row r="137" spans="1:32" ht="14.25">
      <c r="A137" s="12" t="s">
        <v>148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</row>
    <row r="138" spans="1:32" ht="14.25">
      <c r="A138" s="12" t="s">
        <v>149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</row>
    <row r="139" spans="1:32" ht="14.25">
      <c r="A139" s="12" t="s">
        <v>150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</row>
    <row r="140" spans="1:32" ht="14.25">
      <c r="A140" s="12" t="s">
        <v>151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</row>
    <row r="141" spans="1:32" ht="14.25">
      <c r="A141" s="12" t="s">
        <v>152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</row>
    <row r="142" spans="1:32" ht="14.25">
      <c r="A142" s="12" t="s">
        <v>153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</row>
    <row r="143" spans="1:32" ht="14.25">
      <c r="A143" s="12" t="s">
        <v>154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</row>
    <row r="144" spans="1:32" ht="14.25">
      <c r="A144" s="12" t="s">
        <v>155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</row>
    <row r="145" spans="1:32" ht="14.25">
      <c r="A145" s="12" t="s">
        <v>156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</row>
    <row r="146" spans="1:32" ht="14.25">
      <c r="A146" s="12" t="s">
        <v>157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</row>
    <row r="147" spans="1:32" ht="14.25">
      <c r="A147" s="12" t="s">
        <v>158</v>
      </c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</row>
    <row r="148" spans="1:32" ht="14.25">
      <c r="A148" s="12" t="s">
        <v>159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</row>
    <row r="149" spans="1:32" ht="14.25">
      <c r="A149" s="12" t="s">
        <v>160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</row>
    <row r="150" spans="1:32" ht="14.25">
      <c r="A150" s="12" t="s">
        <v>161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</row>
    <row r="151" spans="1:32" ht="14.25">
      <c r="A151" s="12" t="s">
        <v>162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</row>
    <row r="152" spans="1:32" ht="14.25">
      <c r="A152" s="12" t="s">
        <v>163</v>
      </c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</row>
    <row r="153" spans="1:32" ht="14.25">
      <c r="A153" s="12" t="s">
        <v>164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</row>
    <row r="154" spans="1:32" ht="14.25">
      <c r="A154" s="12" t="s">
        <v>165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</row>
    <row r="155" spans="1:32" ht="14.25">
      <c r="A155" s="12" t="s">
        <v>166</v>
      </c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</row>
    <row r="156" spans="1:32" ht="14.25">
      <c r="A156" s="12" t="s">
        <v>167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</row>
    <row r="157" spans="1:32" ht="14.25">
      <c r="A157" s="12" t="s">
        <v>168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</row>
    <row r="158" spans="1:32" ht="14.25">
      <c r="A158" s="12" t="s">
        <v>169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</row>
    <row r="159" spans="1:32" ht="14.25">
      <c r="A159" s="12" t="s">
        <v>170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</row>
    <row r="160" spans="1:32" ht="14.25">
      <c r="A160" s="12" t="s">
        <v>171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</row>
    <row r="161" spans="1:32" ht="14.25">
      <c r="A161" s="12" t="s">
        <v>172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</row>
    <row r="162" spans="1:32" ht="14.25">
      <c r="A162" s="12" t="s">
        <v>173</v>
      </c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</row>
    <row r="163" spans="1:32" ht="14.25">
      <c r="A163" s="12" t="s">
        <v>174</v>
      </c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</row>
    <row r="164" spans="1:32" ht="14.25">
      <c r="A164" s="12" t="s">
        <v>175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</row>
    <row r="165" spans="1:32" ht="14.25">
      <c r="A165" s="12" t="s">
        <v>176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</row>
    <row r="166" spans="1:32" ht="14.25">
      <c r="A166" s="12" t="s">
        <v>177</v>
      </c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</row>
    <row r="167" spans="1:32" ht="14.25">
      <c r="A167" s="12" t="s">
        <v>178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</row>
    <row r="168" spans="1:32" ht="14.25">
      <c r="A168" s="12" t="s">
        <v>179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</row>
    <row r="169" spans="1:32" ht="14.25">
      <c r="A169" s="12" t="s">
        <v>180</v>
      </c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</row>
    <row r="170" spans="1:32" ht="14.25">
      <c r="A170" s="12" t="s">
        <v>181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</row>
    <row r="171" spans="1:32" ht="14.25">
      <c r="A171" s="12" t="s">
        <v>182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</row>
    <row r="172" spans="1:32" ht="14.25">
      <c r="A172" s="12" t="s">
        <v>183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</row>
    <row r="173" spans="1:32" ht="14.25">
      <c r="A173" s="12" t="s">
        <v>184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</row>
    <row r="174" spans="1:32" ht="14.25">
      <c r="A174" s="12" t="s">
        <v>185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</row>
    <row r="175" spans="1:32" ht="14.25">
      <c r="A175" s="12" t="s">
        <v>186</v>
      </c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</row>
    <row r="176" spans="1:32" ht="14.25">
      <c r="A176" s="12" t="s">
        <v>187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</row>
    <row r="177" spans="1:32" ht="14.25">
      <c r="A177" s="12" t="s">
        <v>188</v>
      </c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</row>
    <row r="178" spans="1:32" ht="14.25">
      <c r="A178" s="12" t="s">
        <v>189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</row>
    <row r="179" spans="1:32" ht="14.25">
      <c r="A179" s="12" t="s">
        <v>190</v>
      </c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</row>
    <row r="180" spans="1:32" ht="14.25">
      <c r="A180" s="12" t="s">
        <v>191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</row>
    <row r="181" spans="1:32" ht="14.25">
      <c r="A181" s="12" t="s">
        <v>192</v>
      </c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</row>
    <row r="182" spans="1:32" ht="14.25">
      <c r="A182" s="12" t="s">
        <v>193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</row>
    <row r="183" spans="1:32" ht="14.25">
      <c r="A183" s="12" t="s">
        <v>194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</row>
    <row r="184" spans="1:32" ht="14.25">
      <c r="A184" s="12" t="s">
        <v>195</v>
      </c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</row>
    <row r="185" spans="1:32" ht="14.25">
      <c r="A185" s="12" t="s">
        <v>196</v>
      </c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</row>
    <row r="186" spans="1:32" ht="14.25">
      <c r="A186" s="12" t="s">
        <v>197</v>
      </c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</row>
    <row r="187" spans="1:32" ht="14.25">
      <c r="A187" s="12" t="s">
        <v>198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</row>
    <row r="188" spans="1:32" ht="14.25">
      <c r="A188" s="12" t="s">
        <v>199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</row>
    <row r="189" spans="1:32" ht="14.25">
      <c r="A189" s="12" t="s">
        <v>200</v>
      </c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</row>
    <row r="190" spans="1:32" ht="14.25">
      <c r="A190" s="12" t="s">
        <v>201</v>
      </c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</row>
    <row r="191" spans="1:32" ht="14.25">
      <c r="A191" s="12" t="s">
        <v>202</v>
      </c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</row>
    <row r="192" spans="1:32" ht="14.25">
      <c r="A192" s="12" t="s">
        <v>203</v>
      </c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</row>
    <row r="193" spans="1:32" ht="14.25">
      <c r="A193" s="12" t="s">
        <v>204</v>
      </c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</row>
    <row r="194" spans="1:32" ht="14.25">
      <c r="A194" s="12" t="s">
        <v>205</v>
      </c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</row>
    <row r="195" spans="1:32" ht="14.25">
      <c r="A195" s="12" t="s">
        <v>206</v>
      </c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</row>
    <row r="196" spans="1:32" ht="14.25">
      <c r="A196" s="12" t="s">
        <v>207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</row>
    <row r="197" spans="1:32" ht="14.25">
      <c r="A197" s="12" t="s">
        <v>208</v>
      </c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</row>
    <row r="198" spans="1:32" ht="14.25">
      <c r="A198" s="12" t="s">
        <v>209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</row>
    <row r="199" spans="1:32" ht="14.25">
      <c r="A199" s="12" t="s">
        <v>210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</row>
    <row r="200" spans="1:32" ht="14.25">
      <c r="A200" s="12" t="s">
        <v>211</v>
      </c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</row>
    <row r="201" spans="1:32" ht="14.25">
      <c r="A201" s="12" t="s">
        <v>212</v>
      </c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</row>
    <row r="202" spans="1:32" ht="14.25">
      <c r="A202" s="12" t="s">
        <v>213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</row>
    <row r="203" spans="1:32" ht="14.25">
      <c r="A203" s="12" t="s">
        <v>214</v>
      </c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</row>
    <row r="204" spans="1:32" ht="14.25">
      <c r="A204" s="12" t="s">
        <v>215</v>
      </c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</row>
    <row r="205" spans="1:32" ht="14.25">
      <c r="A205" s="12" t="s">
        <v>216</v>
      </c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</row>
    <row r="206" spans="1:32" ht="14.25">
      <c r="A206" s="12" t="s">
        <v>217</v>
      </c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</row>
    <row r="207" spans="1:32" ht="14.25">
      <c r="A207" s="12" t="s">
        <v>218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</row>
    <row r="208" spans="1:32" ht="14.25">
      <c r="A208" s="12" t="s">
        <v>219</v>
      </c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</row>
    <row r="209" spans="1:32" ht="14.25">
      <c r="A209" s="12" t="s">
        <v>220</v>
      </c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</row>
    <row r="210" spans="1:32" ht="14.25">
      <c r="A210" s="12" t="s">
        <v>221</v>
      </c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</row>
    <row r="211" spans="1:32" ht="14.25">
      <c r="A211" s="12" t="s">
        <v>222</v>
      </c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</row>
    <row r="212" spans="1:32" ht="14.25">
      <c r="A212" s="12" t="s">
        <v>223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</row>
    <row r="213" spans="1:32" ht="14.25">
      <c r="A213" s="12" t="s">
        <v>224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</row>
    <row r="214" spans="1:32" ht="14.25">
      <c r="A214" s="12" t="s">
        <v>225</v>
      </c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</row>
    <row r="215" spans="1:32" ht="14.25">
      <c r="A215" s="12" t="s">
        <v>226</v>
      </c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</row>
    <row r="216" spans="1:32" ht="14.25">
      <c r="A216" s="12" t="s">
        <v>227</v>
      </c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</row>
    <row r="217" spans="1:32" ht="14.25">
      <c r="A217" s="12" t="s">
        <v>228</v>
      </c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</row>
    <row r="218" spans="1:32" ht="14.25">
      <c r="A218" s="12" t="s">
        <v>229</v>
      </c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</row>
    <row r="219" spans="1:32" ht="14.25">
      <c r="A219" s="12" t="s">
        <v>230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</row>
    <row r="220" spans="1:32" ht="14.25">
      <c r="A220" s="12" t="s">
        <v>231</v>
      </c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</row>
    <row r="221" spans="1:32" ht="14.25">
      <c r="A221" s="12" t="s">
        <v>232</v>
      </c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</row>
    <row r="222" spans="1:32" ht="14.25">
      <c r="A222" s="12" t="s">
        <v>233</v>
      </c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</row>
    <row r="223" spans="1:32" ht="14.25">
      <c r="A223" s="12" t="s">
        <v>234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</row>
    <row r="224" spans="1:32" ht="14.25">
      <c r="A224" s="12" t="s">
        <v>235</v>
      </c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</row>
    <row r="225" spans="1:32" ht="14.25">
      <c r="A225" s="12" t="s">
        <v>236</v>
      </c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</row>
    <row r="226" spans="1:32" ht="14.25">
      <c r="A226" s="12" t="s">
        <v>237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</row>
    <row r="227" spans="1:32" ht="14.25">
      <c r="A227" s="12" t="s">
        <v>238</v>
      </c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</row>
    <row r="228" spans="1:32" ht="14.25">
      <c r="A228" s="12" t="s">
        <v>239</v>
      </c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</row>
    <row r="229" spans="1:32" ht="14.25">
      <c r="A229" s="12" t="s">
        <v>240</v>
      </c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</row>
    <row r="230" spans="1:32" ht="14.25">
      <c r="A230" s="12" t="s">
        <v>241</v>
      </c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</row>
    <row r="231" spans="1:32" ht="14.25">
      <c r="A231" s="12" t="s">
        <v>242</v>
      </c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</row>
    <row r="232" spans="1:32" ht="14.25">
      <c r="A232" s="12" t="s">
        <v>243</v>
      </c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</row>
    <row r="233" spans="1:32" ht="14.25">
      <c r="A233" s="12" t="s">
        <v>244</v>
      </c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</row>
    <row r="234" spans="1:32" ht="14.25">
      <c r="A234" s="12" t="s">
        <v>245</v>
      </c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</row>
    <row r="235" spans="1:32" ht="14.25">
      <c r="A235" s="12" t="s">
        <v>246</v>
      </c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</row>
    <row r="236" spans="1:32" ht="14.25">
      <c r="A236" s="12" t="s">
        <v>247</v>
      </c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</row>
    <row r="237" spans="1:32" ht="14.25">
      <c r="A237" s="12" t="s">
        <v>248</v>
      </c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</row>
    <row r="238" spans="1:32" ht="14.25">
      <c r="A238" s="12" t="s">
        <v>249</v>
      </c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</row>
    <row r="239" spans="1:32" ht="14.25">
      <c r="A239" s="12" t="s">
        <v>250</v>
      </c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</row>
    <row r="240" spans="1:32" ht="14.25">
      <c r="A240" s="12" t="s">
        <v>251</v>
      </c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</row>
    <row r="241" spans="1:32" ht="14.25">
      <c r="A241" s="12" t="s">
        <v>252</v>
      </c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</row>
    <row r="242" spans="1:32" ht="14.25">
      <c r="A242" s="12" t="s">
        <v>253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</row>
    <row r="243" spans="1:32" ht="14.25">
      <c r="A243" s="12" t="s">
        <v>254</v>
      </c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</row>
    <row r="244" spans="1:32" ht="14.25">
      <c r="A244" s="12" t="s">
        <v>255</v>
      </c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</row>
    <row r="245" spans="1:32" ht="14.25">
      <c r="A245" s="12" t="s">
        <v>256</v>
      </c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</row>
    <row r="246" spans="1:32" ht="14.25">
      <c r="A246" s="12" t="s">
        <v>257</v>
      </c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</row>
    <row r="247" spans="1:32" ht="14.25">
      <c r="A247" s="12" t="s">
        <v>258</v>
      </c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</row>
    <row r="248" spans="1:32" ht="14.25">
      <c r="A248" s="12" t="s">
        <v>259</v>
      </c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</row>
    <row r="249" spans="1:32" ht="14.25">
      <c r="A249" s="12" t="s">
        <v>260</v>
      </c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</row>
    <row r="250" spans="1:32" ht="14.25">
      <c r="A250" s="12" t="s">
        <v>261</v>
      </c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</row>
    <row r="251" spans="1:32" ht="14.25">
      <c r="A251" s="12" t="s">
        <v>262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</row>
    <row r="252" spans="1:32" ht="14.25">
      <c r="A252" s="12" t="s">
        <v>263</v>
      </c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</row>
    <row r="253" spans="1:32" ht="14.25">
      <c r="A253" s="12" t="s">
        <v>264</v>
      </c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</row>
    <row r="254" spans="1:32" ht="14.25">
      <c r="A254" s="12" t="s">
        <v>265</v>
      </c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</row>
    <row r="255" spans="1:32" ht="14.25">
      <c r="A255" s="12" t="s">
        <v>266</v>
      </c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</row>
    <row r="256" spans="1:32" ht="14.25">
      <c r="A256" s="12" t="s">
        <v>267</v>
      </c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</row>
    <row r="257" spans="1:32" ht="14.25">
      <c r="A257" s="12" t="s">
        <v>268</v>
      </c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</row>
    <row r="258" spans="1:32" ht="14.25">
      <c r="A258" s="12" t="s">
        <v>269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</row>
    <row r="259" spans="1:32" ht="14.25">
      <c r="A259" s="12" t="s">
        <v>270</v>
      </c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</row>
    <row r="260" spans="1:32" ht="14.25">
      <c r="A260" s="12" t="s">
        <v>271</v>
      </c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</row>
    <row r="261" spans="1:32" ht="14.25">
      <c r="A261" s="12" t="s">
        <v>272</v>
      </c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</row>
    <row r="262" spans="1:32" ht="14.25">
      <c r="A262" s="12" t="s">
        <v>273</v>
      </c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</row>
    <row r="263" spans="1:32" ht="14.25">
      <c r="A263" s="12" t="s">
        <v>274</v>
      </c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</row>
    <row r="264" spans="1:32" ht="14.25">
      <c r="A264" s="12" t="s">
        <v>275</v>
      </c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</row>
    <row r="265" spans="1:32" ht="14.25">
      <c r="A265" s="12" t="s">
        <v>276</v>
      </c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</row>
    <row r="266" spans="1:32" ht="14.25">
      <c r="A266" s="12" t="s">
        <v>277</v>
      </c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</row>
    <row r="267" spans="1:32" ht="14.25">
      <c r="A267" s="12" t="s">
        <v>278</v>
      </c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</row>
    <row r="268" spans="1:32" ht="14.25">
      <c r="A268" s="12" t="s">
        <v>279</v>
      </c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</row>
    <row r="269" spans="1:32" ht="14.25">
      <c r="A269" s="12" t="s">
        <v>280</v>
      </c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</row>
    <row r="270" spans="1:32" ht="14.25">
      <c r="A270" s="12" t="s">
        <v>281</v>
      </c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</row>
    <row r="271" spans="1:32" ht="14.25">
      <c r="A271" s="12" t="s">
        <v>282</v>
      </c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</row>
    <row r="272" spans="1:32" ht="14.25">
      <c r="A272" s="12" t="s">
        <v>283</v>
      </c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</row>
    <row r="273" spans="1:32" ht="14.25">
      <c r="A273" s="12" t="s">
        <v>284</v>
      </c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</row>
    <row r="274" spans="1:32" ht="14.25">
      <c r="A274" s="12" t="s">
        <v>285</v>
      </c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</row>
    <row r="275" spans="1:32" ht="14.25">
      <c r="A275" s="12" t="s">
        <v>286</v>
      </c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</row>
    <row r="276" spans="1:32" ht="14.25">
      <c r="A276" s="12" t="s">
        <v>287</v>
      </c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</row>
    <row r="277" spans="1:32" ht="14.25">
      <c r="A277" s="12" t="s">
        <v>288</v>
      </c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</row>
    <row r="278" spans="1:32" ht="14.25">
      <c r="A278" s="12" t="s">
        <v>289</v>
      </c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</row>
    <row r="279" spans="1:32" ht="14.25">
      <c r="A279" s="12" t="s">
        <v>290</v>
      </c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</row>
    <row r="280" spans="1:32" ht="14.25">
      <c r="A280" s="12" t="s">
        <v>291</v>
      </c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</row>
    <row r="281" spans="1:32" ht="14.25">
      <c r="A281" s="12" t="s">
        <v>292</v>
      </c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</row>
    <row r="282" spans="1:32" ht="14.25">
      <c r="A282" s="12" t="s">
        <v>293</v>
      </c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</row>
    <row r="283" spans="1:32" ht="14.25">
      <c r="A283" s="12" t="s">
        <v>294</v>
      </c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</row>
    <row r="284" spans="1:32" ht="14.25">
      <c r="A284" s="12" t="s">
        <v>295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</row>
    <row r="285" spans="1:32" ht="14.25">
      <c r="A285" s="12" t="s">
        <v>296</v>
      </c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</row>
    <row r="286" spans="1:32" ht="14.25">
      <c r="A286" s="12" t="s">
        <v>297</v>
      </c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</row>
    <row r="287" spans="1:32" ht="14.25">
      <c r="A287" s="12" t="s">
        <v>298</v>
      </c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</row>
    <row r="288" spans="1:32" ht="14.25">
      <c r="A288" s="12" t="s">
        <v>299</v>
      </c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</row>
    <row r="289" spans="1:32" ht="14.25">
      <c r="A289" s="12" t="s">
        <v>300</v>
      </c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</row>
    <row r="290" spans="1:32" ht="14.25">
      <c r="A290" s="12" t="s">
        <v>301</v>
      </c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</row>
    <row r="291" spans="1:32" ht="14.25">
      <c r="A291" s="12" t="s">
        <v>302</v>
      </c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</row>
    <row r="292" spans="1:32" ht="14.25">
      <c r="A292" s="12" t="s">
        <v>303</v>
      </c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</row>
    <row r="293" spans="1:32" ht="14.25">
      <c r="A293" s="12" t="s">
        <v>304</v>
      </c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</row>
    <row r="294" spans="1:32" ht="14.25">
      <c r="A294" s="12" t="s">
        <v>305</v>
      </c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</row>
    <row r="295" spans="1:32" ht="14.25">
      <c r="A295" s="12" t="s">
        <v>306</v>
      </c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</row>
    <row r="296" spans="1:32" ht="14.25">
      <c r="A296" s="12" t="s">
        <v>307</v>
      </c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</row>
    <row r="297" spans="1:32" ht="14.25">
      <c r="A297" s="12" t="s">
        <v>308</v>
      </c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</row>
    <row r="298" spans="1:32" ht="14.25">
      <c r="A298" s="12" t="s">
        <v>309</v>
      </c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</row>
    <row r="299" spans="1:32" ht="14.25">
      <c r="A299" s="12" t="s">
        <v>310</v>
      </c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</row>
    <row r="300" spans="1:32" ht="14.25">
      <c r="A300" s="12" t="s">
        <v>311</v>
      </c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</row>
    <row r="301" spans="1:32" ht="14.25">
      <c r="A301" s="12" t="s">
        <v>312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</row>
    <row r="302" spans="1:32" ht="14.25">
      <c r="A302" s="12" t="s">
        <v>313</v>
      </c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</row>
    <row r="303" spans="1:32" ht="14.25">
      <c r="A303" s="12" t="s">
        <v>314</v>
      </c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</row>
    <row r="304" spans="1:32" ht="14.25">
      <c r="A304" s="12" t="s">
        <v>315</v>
      </c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</row>
    <row r="305" spans="1:32" ht="14.25">
      <c r="A305" s="12" t="s">
        <v>316</v>
      </c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</row>
    <row r="306" spans="1:32" ht="14.25">
      <c r="A306" s="12" t="s">
        <v>317</v>
      </c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</row>
    <row r="307" spans="1:32" ht="14.25">
      <c r="A307" s="12" t="s">
        <v>318</v>
      </c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</row>
    <row r="308" spans="1:32" ht="14.25">
      <c r="A308" s="12" t="s">
        <v>319</v>
      </c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</row>
    <row r="309" spans="1:32" ht="14.25">
      <c r="A309" s="12" t="s">
        <v>320</v>
      </c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</row>
    <row r="310" spans="1:32" ht="14.25">
      <c r="A310" s="12" t="s">
        <v>321</v>
      </c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</row>
    <row r="311" spans="1:32" ht="14.25">
      <c r="A311" s="12" t="s">
        <v>322</v>
      </c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</row>
    <row r="312" spans="1:32" ht="14.25">
      <c r="A312" s="12" t="s">
        <v>323</v>
      </c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</row>
    <row r="313" spans="1:32" ht="14.25">
      <c r="A313" s="12" t="s">
        <v>324</v>
      </c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</row>
    <row r="314" spans="1:32" ht="14.25">
      <c r="A314" s="12" t="s">
        <v>325</v>
      </c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</row>
    <row r="315" spans="1:32" ht="14.25">
      <c r="A315" s="12" t="s">
        <v>326</v>
      </c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</row>
    <row r="316" spans="1:32" ht="14.25">
      <c r="A316" s="12" t="s">
        <v>327</v>
      </c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</row>
    <row r="317" spans="1:32" ht="14.25">
      <c r="A317" s="12" t="s">
        <v>328</v>
      </c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</row>
    <row r="318" spans="1:32" ht="14.25">
      <c r="A318" s="12" t="s">
        <v>329</v>
      </c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</row>
    <row r="319" spans="1:32" ht="14.25">
      <c r="A319" s="12" t="s">
        <v>330</v>
      </c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</row>
    <row r="320" spans="1:32" ht="14.25">
      <c r="A320" s="12" t="s">
        <v>331</v>
      </c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</row>
    <row r="321" spans="1:32" ht="14.25">
      <c r="A321" s="12" t="s">
        <v>332</v>
      </c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</row>
    <row r="322" spans="1:32" ht="14.25">
      <c r="A322" s="12" t="s">
        <v>333</v>
      </c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</row>
    <row r="323" spans="1:32" ht="14.25">
      <c r="A323" s="12" t="s">
        <v>334</v>
      </c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</row>
    <row r="324" spans="1:32" ht="14.25">
      <c r="A324" s="12" t="s">
        <v>335</v>
      </c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</row>
    <row r="325" spans="1:32" ht="14.25">
      <c r="A325" s="12" t="s">
        <v>336</v>
      </c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</row>
    <row r="326" spans="1:32" ht="14.25">
      <c r="A326" s="12" t="s">
        <v>337</v>
      </c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</row>
    <row r="327" spans="1:32" ht="14.25">
      <c r="A327" s="12" t="s">
        <v>338</v>
      </c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</row>
    <row r="328" spans="1:32" ht="14.25">
      <c r="A328" s="12" t="s">
        <v>339</v>
      </c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</row>
    <row r="329" spans="1:32" ht="14.25">
      <c r="A329" s="12" t="s">
        <v>340</v>
      </c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</row>
    <row r="330" spans="1:32" ht="14.25">
      <c r="A330" s="12" t="s">
        <v>341</v>
      </c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</row>
    <row r="331" spans="1:32" ht="14.25">
      <c r="A331" s="12" t="s">
        <v>342</v>
      </c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</row>
    <row r="332" spans="1:32" ht="14.25">
      <c r="A332" s="12" t="s">
        <v>343</v>
      </c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</row>
    <row r="333" spans="1:32" ht="14.25">
      <c r="A333" s="12" t="s">
        <v>344</v>
      </c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</row>
    <row r="334" spans="1:32" ht="14.25">
      <c r="A334" s="12" t="s">
        <v>345</v>
      </c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</row>
    <row r="335" spans="1:32" ht="14.25">
      <c r="A335" s="12" t="s">
        <v>346</v>
      </c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</row>
    <row r="336" spans="1:32" ht="14.25">
      <c r="A336" s="12" t="s">
        <v>347</v>
      </c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</row>
    <row r="337" spans="1:32" ht="14.25">
      <c r="A337" s="12" t="s">
        <v>348</v>
      </c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</row>
    <row r="338" spans="1:32" ht="14.25">
      <c r="A338" s="12" t="s">
        <v>349</v>
      </c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</row>
    <row r="339" spans="1:32" ht="14.25">
      <c r="A339" s="12" t="s">
        <v>350</v>
      </c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</row>
    <row r="340" spans="1:32" ht="14.25">
      <c r="A340" s="12" t="s">
        <v>351</v>
      </c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</row>
    <row r="341" spans="1:32" ht="14.25">
      <c r="A341" s="12" t="s">
        <v>352</v>
      </c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</row>
    <row r="342" spans="1:32" ht="14.25">
      <c r="A342" s="12" t="s">
        <v>353</v>
      </c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</row>
    <row r="343" spans="1:32" ht="14.25">
      <c r="A343" s="12" t="s">
        <v>354</v>
      </c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</row>
    <row r="344" spans="1:32" ht="14.25">
      <c r="A344" s="12" t="s">
        <v>355</v>
      </c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</row>
    <row r="345" spans="1:32" ht="14.25">
      <c r="A345" s="12" t="s">
        <v>356</v>
      </c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</row>
    <row r="346" spans="1:32" ht="14.25">
      <c r="A346" s="12" t="s">
        <v>357</v>
      </c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</row>
    <row r="347" spans="1:32" ht="14.25">
      <c r="A347" s="12" t="s">
        <v>358</v>
      </c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</row>
    <row r="348" spans="1:32" ht="14.25">
      <c r="A348" s="12" t="s">
        <v>359</v>
      </c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</row>
    <row r="349" spans="1:32" ht="14.25">
      <c r="A349" s="12" t="s">
        <v>360</v>
      </c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</row>
    <row r="350" spans="1:32" ht="14.25">
      <c r="A350" s="12" t="s">
        <v>361</v>
      </c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</row>
    <row r="351" spans="1:32" ht="14.25">
      <c r="A351" s="12" t="s">
        <v>362</v>
      </c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</row>
    <row r="352" spans="1:32" ht="14.25">
      <c r="A352" s="12" t="s">
        <v>363</v>
      </c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</row>
    <row r="353" spans="1:32" ht="14.25">
      <c r="A353" s="12" t="s">
        <v>364</v>
      </c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</row>
    <row r="354" spans="1:32" ht="14.25">
      <c r="A354" s="12" t="s">
        <v>365</v>
      </c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</row>
    <row r="355" spans="1:32" ht="14.25">
      <c r="A355" s="12" t="s">
        <v>366</v>
      </c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</row>
    <row r="356" spans="1:32" ht="14.25">
      <c r="A356" s="12" t="s">
        <v>367</v>
      </c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</row>
    <row r="357" spans="1:32" ht="14.25">
      <c r="A357" s="12" t="s">
        <v>368</v>
      </c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</row>
    <row r="358" spans="1:32" ht="14.25">
      <c r="A358" s="12" t="s">
        <v>369</v>
      </c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</row>
    <row r="359" spans="1:32" ht="14.25">
      <c r="A359" s="12" t="s">
        <v>370</v>
      </c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</row>
    <row r="360" spans="1:32" ht="14.25">
      <c r="A360" s="12" t="s">
        <v>371</v>
      </c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</row>
    <row r="361" spans="1:32" ht="14.25">
      <c r="A361" s="12" t="s">
        <v>372</v>
      </c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</row>
    <row r="362" spans="1:32" ht="14.25">
      <c r="A362" s="12" t="s">
        <v>373</v>
      </c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</row>
    <row r="363" spans="1:32" ht="14.25">
      <c r="A363" s="12" t="s">
        <v>374</v>
      </c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</row>
    <row r="364" spans="1:32" ht="14.25">
      <c r="A364" s="12" t="s">
        <v>375</v>
      </c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</row>
    <row r="365" spans="1:32" ht="14.25">
      <c r="A365" s="12" t="s">
        <v>376</v>
      </c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</row>
    <row r="366" spans="1:32" ht="14.25">
      <c r="A366" s="12" t="s">
        <v>377</v>
      </c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</row>
  </sheetData>
  <sheetProtection/>
  <mergeCells count="366">
    <mergeCell ref="B1:AF1"/>
    <mergeCell ref="B2:AF2"/>
    <mergeCell ref="B3:AF3"/>
    <mergeCell ref="B4:AF4"/>
    <mergeCell ref="B5:AF5"/>
    <mergeCell ref="B6:AF6"/>
    <mergeCell ref="B7:AF7"/>
    <mergeCell ref="B8:AF8"/>
    <mergeCell ref="B9:AF9"/>
    <mergeCell ref="B10:AF10"/>
    <mergeCell ref="B11:AF11"/>
    <mergeCell ref="B12:AF12"/>
    <mergeCell ref="B13:AF13"/>
    <mergeCell ref="B14:AF14"/>
    <mergeCell ref="B15:AF15"/>
    <mergeCell ref="B16:AF16"/>
    <mergeCell ref="B17:AF17"/>
    <mergeCell ref="B18:AF18"/>
    <mergeCell ref="B19:AF19"/>
    <mergeCell ref="B20:AF20"/>
    <mergeCell ref="B21:AF21"/>
    <mergeCell ref="B22:AF22"/>
    <mergeCell ref="B23:AF23"/>
    <mergeCell ref="B24:AF24"/>
    <mergeCell ref="B25:AF25"/>
    <mergeCell ref="B26:AF26"/>
    <mergeCell ref="B27:AF27"/>
    <mergeCell ref="B28:AF28"/>
    <mergeCell ref="B29:AF29"/>
    <mergeCell ref="B30:AF30"/>
    <mergeCell ref="B31:AF31"/>
    <mergeCell ref="B32:AF32"/>
    <mergeCell ref="B33:AF33"/>
    <mergeCell ref="B34:AF34"/>
    <mergeCell ref="B35:AF35"/>
    <mergeCell ref="B36:AF36"/>
    <mergeCell ref="B37:AF37"/>
    <mergeCell ref="B38:AF38"/>
    <mergeCell ref="B39:AF39"/>
    <mergeCell ref="B40:AF40"/>
    <mergeCell ref="B41:AF41"/>
    <mergeCell ref="B42:AF42"/>
    <mergeCell ref="B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B52:AF52"/>
    <mergeCell ref="B53:AF53"/>
    <mergeCell ref="B54:AF54"/>
    <mergeCell ref="B55:AF55"/>
    <mergeCell ref="B56:AF56"/>
    <mergeCell ref="B57:AF57"/>
    <mergeCell ref="B58:AF58"/>
    <mergeCell ref="B59:AF59"/>
    <mergeCell ref="B60:AF60"/>
    <mergeCell ref="B61:AF61"/>
    <mergeCell ref="B62:AF62"/>
    <mergeCell ref="B63:AF63"/>
    <mergeCell ref="B64:AF64"/>
    <mergeCell ref="B65:AF65"/>
    <mergeCell ref="B66:AF66"/>
    <mergeCell ref="B67:AF67"/>
    <mergeCell ref="B68:AF68"/>
    <mergeCell ref="B69:AF69"/>
    <mergeCell ref="B70:AF70"/>
    <mergeCell ref="B71:AF71"/>
    <mergeCell ref="B72:AF72"/>
    <mergeCell ref="B73:AF73"/>
    <mergeCell ref="B74:AF74"/>
    <mergeCell ref="B75:AF75"/>
    <mergeCell ref="B76:AF76"/>
    <mergeCell ref="B77:AF77"/>
    <mergeCell ref="B78:AF78"/>
    <mergeCell ref="B79:AF79"/>
    <mergeCell ref="B80:AF80"/>
    <mergeCell ref="B81:AF81"/>
    <mergeCell ref="B82:AF82"/>
    <mergeCell ref="B83:AF83"/>
    <mergeCell ref="B84:AF84"/>
    <mergeCell ref="B85:AF85"/>
    <mergeCell ref="B86:AF86"/>
    <mergeCell ref="B87:AF87"/>
    <mergeCell ref="B88:AF88"/>
    <mergeCell ref="B89:AF89"/>
    <mergeCell ref="B90:AF90"/>
    <mergeCell ref="B91:AF91"/>
    <mergeCell ref="B92:AF92"/>
    <mergeCell ref="B93:AF93"/>
    <mergeCell ref="B94:AF94"/>
    <mergeCell ref="B95:AF95"/>
    <mergeCell ref="B96:AF96"/>
    <mergeCell ref="B97:AF97"/>
    <mergeCell ref="B98:AF98"/>
    <mergeCell ref="B99:AF99"/>
    <mergeCell ref="B100:AF100"/>
    <mergeCell ref="B101:AF101"/>
    <mergeCell ref="B102:AF102"/>
    <mergeCell ref="B103:AF103"/>
    <mergeCell ref="B104:AF104"/>
    <mergeCell ref="B105:AF105"/>
    <mergeCell ref="B106:AF106"/>
    <mergeCell ref="B107:AF107"/>
    <mergeCell ref="B108:AF108"/>
    <mergeCell ref="B109:AF109"/>
    <mergeCell ref="B110:AF110"/>
    <mergeCell ref="B111:AF111"/>
    <mergeCell ref="B112:AF112"/>
    <mergeCell ref="B113:AF113"/>
    <mergeCell ref="B114:AF114"/>
    <mergeCell ref="B115:AF115"/>
    <mergeCell ref="B116:AF116"/>
    <mergeCell ref="B117:AF117"/>
    <mergeCell ref="B118:AF118"/>
    <mergeCell ref="B119:AF119"/>
    <mergeCell ref="B120:AF120"/>
    <mergeCell ref="B121:AF121"/>
    <mergeCell ref="B122:AF122"/>
    <mergeCell ref="B123:AF123"/>
    <mergeCell ref="B124:AF124"/>
    <mergeCell ref="B125:AF125"/>
    <mergeCell ref="B126:AF126"/>
    <mergeCell ref="B127:AF127"/>
    <mergeCell ref="B128:AF128"/>
    <mergeCell ref="B129:AF129"/>
    <mergeCell ref="B130:AF130"/>
    <mergeCell ref="B131:AF131"/>
    <mergeCell ref="B132:AF132"/>
    <mergeCell ref="B133:AF133"/>
    <mergeCell ref="B134:AF134"/>
    <mergeCell ref="B135:AF135"/>
    <mergeCell ref="B136:AF136"/>
    <mergeCell ref="B137:AF137"/>
    <mergeCell ref="B138:AF138"/>
    <mergeCell ref="B139:AF139"/>
    <mergeCell ref="B140:AF140"/>
    <mergeCell ref="B141:AF141"/>
    <mergeCell ref="B142:AF142"/>
    <mergeCell ref="B143:AF143"/>
    <mergeCell ref="B144:AF144"/>
    <mergeCell ref="B145:AF145"/>
    <mergeCell ref="B146:AF146"/>
    <mergeCell ref="B147:AF147"/>
    <mergeCell ref="B148:AF148"/>
    <mergeCell ref="B149:AF149"/>
    <mergeCell ref="B150:AF150"/>
    <mergeCell ref="B151:AF151"/>
    <mergeCell ref="B152:AF152"/>
    <mergeCell ref="B153:AF153"/>
    <mergeCell ref="B154:AF154"/>
    <mergeCell ref="B155:AF155"/>
    <mergeCell ref="B156:AF156"/>
    <mergeCell ref="B157:AF157"/>
    <mergeCell ref="B158:AF158"/>
    <mergeCell ref="B159:AF159"/>
    <mergeCell ref="B160:AF160"/>
    <mergeCell ref="B161:AF161"/>
    <mergeCell ref="B162:AF162"/>
    <mergeCell ref="B163:AF163"/>
    <mergeCell ref="B164:AF164"/>
    <mergeCell ref="B165:AF165"/>
    <mergeCell ref="B166:AF166"/>
    <mergeCell ref="B167:AF167"/>
    <mergeCell ref="B168:AF168"/>
    <mergeCell ref="B169:AF169"/>
    <mergeCell ref="B170:AF170"/>
    <mergeCell ref="B171:AF171"/>
    <mergeCell ref="B172:AF172"/>
    <mergeCell ref="B173:AF173"/>
    <mergeCell ref="B174:AF174"/>
    <mergeCell ref="B175:AF175"/>
    <mergeCell ref="B176:AF176"/>
    <mergeCell ref="B177:AF177"/>
    <mergeCell ref="B178:AF178"/>
    <mergeCell ref="B179:AF179"/>
    <mergeCell ref="B180:AF180"/>
    <mergeCell ref="B181:AF181"/>
    <mergeCell ref="B182:AF182"/>
    <mergeCell ref="B183:AF183"/>
    <mergeCell ref="B184:AF184"/>
    <mergeCell ref="B185:AF185"/>
    <mergeCell ref="B186:AF186"/>
    <mergeCell ref="B187:AF187"/>
    <mergeCell ref="B188:AF188"/>
    <mergeCell ref="B189:AF189"/>
    <mergeCell ref="B190:AF190"/>
    <mergeCell ref="B191:AF191"/>
    <mergeCell ref="B192:AF192"/>
    <mergeCell ref="B193:AF193"/>
    <mergeCell ref="B194:AF194"/>
    <mergeCell ref="B195:AF195"/>
    <mergeCell ref="B196:AF196"/>
    <mergeCell ref="B197:AF197"/>
    <mergeCell ref="B198:AF198"/>
    <mergeCell ref="B199:AF199"/>
    <mergeCell ref="B200:AF200"/>
    <mergeCell ref="B201:AF201"/>
    <mergeCell ref="B202:AF202"/>
    <mergeCell ref="B203:AF203"/>
    <mergeCell ref="B204:AF204"/>
    <mergeCell ref="B205:AF205"/>
    <mergeCell ref="B206:AF206"/>
    <mergeCell ref="B207:AF207"/>
    <mergeCell ref="B208:AF208"/>
    <mergeCell ref="B209:AF209"/>
    <mergeCell ref="B210:AF210"/>
    <mergeCell ref="B211:AF211"/>
    <mergeCell ref="B212:AF212"/>
    <mergeCell ref="B213:AF213"/>
    <mergeCell ref="B214:AF214"/>
    <mergeCell ref="B215:AF215"/>
    <mergeCell ref="B216:AF216"/>
    <mergeCell ref="B217:AF217"/>
    <mergeCell ref="B218:AF218"/>
    <mergeCell ref="B219:AF219"/>
    <mergeCell ref="B220:AF220"/>
    <mergeCell ref="B221:AF221"/>
    <mergeCell ref="B222:AF222"/>
    <mergeCell ref="B223:AF223"/>
    <mergeCell ref="B224:AF224"/>
    <mergeCell ref="B225:AF225"/>
    <mergeCell ref="B226:AF226"/>
    <mergeCell ref="B227:AF227"/>
    <mergeCell ref="B228:AF228"/>
    <mergeCell ref="B229:AF229"/>
    <mergeCell ref="B230:AF230"/>
    <mergeCell ref="B231:AF231"/>
    <mergeCell ref="B232:AF232"/>
    <mergeCell ref="B233:AF233"/>
    <mergeCell ref="B234:AF234"/>
    <mergeCell ref="B235:AF235"/>
    <mergeCell ref="B236:AF236"/>
    <mergeCell ref="B237:AF237"/>
    <mergeCell ref="B238:AF238"/>
    <mergeCell ref="B239:AF239"/>
    <mergeCell ref="B240:AF240"/>
    <mergeCell ref="B241:AF241"/>
    <mergeCell ref="B242:AF242"/>
    <mergeCell ref="B243:AF243"/>
    <mergeCell ref="B244:AF244"/>
    <mergeCell ref="B245:AF245"/>
    <mergeCell ref="B246:AF246"/>
    <mergeCell ref="B247:AF247"/>
    <mergeCell ref="B248:AF248"/>
    <mergeCell ref="B249:AF249"/>
    <mergeCell ref="B250:AF250"/>
    <mergeCell ref="B251:AF251"/>
    <mergeCell ref="B252:AF252"/>
    <mergeCell ref="B253:AF253"/>
    <mergeCell ref="B254:AF254"/>
    <mergeCell ref="B255:AF255"/>
    <mergeCell ref="B256:AF256"/>
    <mergeCell ref="B257:AF257"/>
    <mergeCell ref="B258:AF258"/>
    <mergeCell ref="B259:AF259"/>
    <mergeCell ref="B260:AF260"/>
    <mergeCell ref="B261:AF261"/>
    <mergeCell ref="B262:AF262"/>
    <mergeCell ref="B263:AF263"/>
    <mergeCell ref="B264:AF264"/>
    <mergeCell ref="B265:AF265"/>
    <mergeCell ref="B266:AF266"/>
    <mergeCell ref="B267:AF267"/>
    <mergeCell ref="B268:AF268"/>
    <mergeCell ref="B269:AF269"/>
    <mergeCell ref="B270:AF270"/>
    <mergeCell ref="B271:AF271"/>
    <mergeCell ref="B272:AF272"/>
    <mergeCell ref="B273:AF273"/>
    <mergeCell ref="B274:AF274"/>
    <mergeCell ref="B275:AF275"/>
    <mergeCell ref="B276:AF276"/>
    <mergeCell ref="B277:AF277"/>
    <mergeCell ref="B278:AF278"/>
    <mergeCell ref="B279:AF279"/>
    <mergeCell ref="B280:AF280"/>
    <mergeCell ref="B281:AF281"/>
    <mergeCell ref="B282:AF282"/>
    <mergeCell ref="B283:AF283"/>
    <mergeCell ref="B284:AF284"/>
    <mergeCell ref="B285:AF285"/>
    <mergeCell ref="B286:AF286"/>
    <mergeCell ref="B287:AF287"/>
    <mergeCell ref="B288:AF288"/>
    <mergeCell ref="B289:AF289"/>
    <mergeCell ref="B290:AF290"/>
    <mergeCell ref="B291:AF291"/>
    <mergeCell ref="B292:AF292"/>
    <mergeCell ref="B293:AF293"/>
    <mergeCell ref="B294:AF294"/>
    <mergeCell ref="B295:AF295"/>
    <mergeCell ref="B296:AF296"/>
    <mergeCell ref="B297:AF297"/>
    <mergeCell ref="B298:AF298"/>
    <mergeCell ref="B299:AF299"/>
    <mergeCell ref="B300:AF300"/>
    <mergeCell ref="B301:AF301"/>
    <mergeCell ref="B302:AF302"/>
    <mergeCell ref="B303:AF303"/>
    <mergeCell ref="B304:AF304"/>
    <mergeCell ref="B305:AF305"/>
    <mergeCell ref="B306:AF306"/>
    <mergeCell ref="B307:AF307"/>
    <mergeCell ref="B308:AF308"/>
    <mergeCell ref="B309:AF309"/>
    <mergeCell ref="B310:AF310"/>
    <mergeCell ref="B311:AF311"/>
    <mergeCell ref="B312:AF312"/>
    <mergeCell ref="B313:AF313"/>
    <mergeCell ref="B314:AF314"/>
    <mergeCell ref="B315:AF315"/>
    <mergeCell ref="B316:AF316"/>
    <mergeCell ref="B317:AF317"/>
    <mergeCell ref="B318:AF318"/>
    <mergeCell ref="B319:AF319"/>
    <mergeCell ref="B320:AF320"/>
    <mergeCell ref="B321:AF321"/>
    <mergeCell ref="B322:AF322"/>
    <mergeCell ref="B323:AF323"/>
    <mergeCell ref="B324:AF324"/>
    <mergeCell ref="B325:AF325"/>
    <mergeCell ref="B326:AF326"/>
    <mergeCell ref="B327:AF327"/>
    <mergeCell ref="B328:AF328"/>
    <mergeCell ref="B329:AF329"/>
    <mergeCell ref="B330:AF330"/>
    <mergeCell ref="B331:AF331"/>
    <mergeCell ref="B332:AF332"/>
    <mergeCell ref="B333:AF333"/>
    <mergeCell ref="B334:AF334"/>
    <mergeCell ref="B335:AF335"/>
    <mergeCell ref="B336:AF336"/>
    <mergeCell ref="B337:AF337"/>
    <mergeCell ref="B338:AF338"/>
    <mergeCell ref="B339:AF339"/>
    <mergeCell ref="B340:AF340"/>
    <mergeCell ref="B341:AF341"/>
    <mergeCell ref="B342:AF342"/>
    <mergeCell ref="B343:AF343"/>
    <mergeCell ref="B344:AF344"/>
    <mergeCell ref="B345:AF345"/>
    <mergeCell ref="B346:AF346"/>
    <mergeCell ref="B347:AF347"/>
    <mergeCell ref="B348:AF348"/>
    <mergeCell ref="B349:AF349"/>
    <mergeCell ref="B350:AF350"/>
    <mergeCell ref="B351:AF351"/>
    <mergeCell ref="B352:AF352"/>
    <mergeCell ref="B353:AF353"/>
    <mergeCell ref="B354:AF354"/>
    <mergeCell ref="B355:AF355"/>
    <mergeCell ref="B356:AF356"/>
    <mergeCell ref="B357:AF357"/>
    <mergeCell ref="B358:AF358"/>
    <mergeCell ref="B359:AF359"/>
    <mergeCell ref="B360:AF360"/>
    <mergeCell ref="B365:AF365"/>
    <mergeCell ref="B366:AF366"/>
    <mergeCell ref="B361:AF361"/>
    <mergeCell ref="B362:AF362"/>
    <mergeCell ref="B363:AF363"/>
    <mergeCell ref="B364:AF36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175"/>
  <sheetViews>
    <sheetView showGridLines="0" showRowColHeaders="0" zoomScalePageLayoutView="0" workbookViewId="0" topLeftCell="A1">
      <pane ySplit="4" topLeftCell="A173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6384" width="9.00390625" style="18" customWidth="1"/>
  </cols>
  <sheetData>
    <row r="1" spans="1:15" ht="1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1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1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ht="1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5" ht="1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ht="1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ht="1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ht="1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ht="1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5" ht="1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1:15" ht="1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5" ht="1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ht="1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ht="1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1:15" ht="1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5" ht="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1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1:15" ht="1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5" ht="1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15" ht="1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15" ht="1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 ht="1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ht="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 ht="1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ht="1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5" ht="1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 ht="1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15" ht="1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1:15" ht="1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1:15" ht="1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1:15" ht="1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15" ht="1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1:15" ht="1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1:15" ht="1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1:15" ht="1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5" ht="1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1:15" ht="1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5" ht="1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1:15" ht="1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1:15" ht="1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1:15" ht="1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1:15" ht="1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1:15" ht="1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1:15" ht="1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1:15" ht="1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1:15" ht="1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1:15" ht="1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1:15" ht="1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1:15" ht="1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1:15" ht="1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1:15" ht="1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1:15" ht="1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1:15" ht="1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1:15" ht="1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1:15" ht="1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1:15" ht="1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1:15" ht="1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1:15" ht="1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1:15" ht="1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1:15" ht="1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1:15" ht="1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1:15" ht="1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1:15" ht="1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1:15" ht="1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1:15" ht="1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1:15" ht="1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1:15" ht="15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1:15" ht="15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1:15" ht="1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1:15" ht="1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1:15" ht="1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1:15" ht="1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1:15" ht="1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1:15" ht="1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1:15" ht="1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1:15" ht="1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1:15" ht="1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1:15" ht="1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1:15" ht="1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:15" ht="1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1:15" ht="1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1:15" ht="1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1:15" ht="1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1:15" ht="1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1:15" ht="1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1:15" ht="1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1:15" ht="1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1:15" ht="1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1:15" ht="1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1:15" ht="1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1:15" ht="1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1:15" ht="1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1:15" ht="1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1:15" ht="1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1:15" ht="1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1:15" ht="1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1:15" ht="1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1:15" ht="1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1:15" ht="1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1:15" ht="1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1:15" ht="1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1:15" ht="1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1:15" ht="1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1:15" ht="1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1:15" ht="1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1:15" ht="1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1:15" ht="1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1:15" ht="1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1:15" ht="1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1:15" ht="1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1:15" ht="1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</row>
    <row r="126" spans="1:15" ht="1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</row>
    <row r="127" spans="1:15" ht="1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</row>
    <row r="128" spans="1:15" ht="1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</row>
    <row r="129" spans="1:15" ht="1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</row>
    <row r="130" spans="1:15" ht="1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</row>
    <row r="131" spans="1:15" ht="1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1:15" ht="1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1:15" ht="1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</row>
    <row r="134" spans="1:15" ht="1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</row>
    <row r="135" spans="1:15" ht="1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</row>
    <row r="136" spans="1:15" ht="1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</row>
    <row r="137" spans="1:15" ht="1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1:15" ht="1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</row>
    <row r="139" spans="1:15" ht="1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:15" ht="1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</row>
    <row r="141" spans="1:15" ht="1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</row>
    <row r="142" spans="1:15" ht="1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</row>
    <row r="143" spans="1:15" ht="1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</row>
    <row r="144" spans="1:15" ht="1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1:15" ht="1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</row>
    <row r="146" spans="1:15" ht="1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</row>
    <row r="147" spans="1:15" ht="1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</row>
    <row r="148" spans="1:15" ht="1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</row>
    <row r="149" spans="1:15" ht="1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</row>
    <row r="150" spans="1:15" ht="1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</row>
    <row r="151" spans="1:15" ht="1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</row>
    <row r="152" spans="1:15" ht="1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</row>
    <row r="153" spans="1:15" ht="1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</row>
    <row r="154" spans="1:15" ht="1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</row>
    <row r="155" spans="1:15" ht="1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</row>
    <row r="156" spans="1:15" ht="1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</row>
    <row r="157" spans="1:15" ht="1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</row>
    <row r="158" spans="1:15" ht="1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</row>
    <row r="159" spans="1:15" ht="1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</row>
    <row r="160" spans="1:15" ht="15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</row>
    <row r="161" spans="1:15" ht="1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</row>
    <row r="162" spans="1:15" ht="15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</row>
    <row r="163" spans="1:15" ht="1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</row>
    <row r="164" spans="1:15" ht="1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</row>
    <row r="165" spans="1:15" ht="1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</row>
    <row r="166" spans="1:15" ht="1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</row>
    <row r="167" spans="1:15" ht="1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</row>
    <row r="168" spans="1:15" ht="1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</row>
    <row r="169" spans="1:15" ht="1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</row>
    <row r="170" spans="1:15" ht="1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</row>
    <row r="171" spans="1:15" ht="1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</row>
    <row r="172" spans="1:15" ht="1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</row>
    <row r="173" spans="1:15" ht="1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</row>
    <row r="174" spans="1:15" ht="1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</row>
    <row r="175" spans="1:15" ht="1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</row>
  </sheetData>
  <sheetProtection password="F663" sheet="1" objects="1" scenarios="1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3"/>
  <sheetViews>
    <sheetView showGridLines="0" showRowColHeaders="0" zoomScalePageLayoutView="0" workbookViewId="0" topLeftCell="A1">
      <pane ySplit="3" topLeftCell="A7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6384" width="9.00390625" style="20" customWidth="1"/>
  </cols>
  <sheetData>
    <row r="1" spans="1:1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4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</sheetData>
  <sheetProtection password="F66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AD67"/>
  <sheetViews>
    <sheetView showGridLines="0" showRowColHeaders="0" showZeros="0" zoomScalePageLayoutView="0" workbookViewId="0" topLeftCell="A10">
      <pane ySplit="3" topLeftCell="A13" activePane="bottomLeft" state="frozen"/>
      <selection pane="topLeft" activeCell="A10" sqref="A10"/>
      <selection pane="bottomLeft" activeCell="M59" sqref="M59"/>
    </sheetView>
  </sheetViews>
  <sheetFormatPr defaultColWidth="0" defaultRowHeight="14.25" zeroHeight="1"/>
  <cols>
    <col min="1" max="1" width="2.875" style="27" customWidth="1"/>
    <col min="2" max="29" width="4.125" style="27" customWidth="1"/>
    <col min="30" max="16384" width="0" style="27" hidden="1" customWidth="1"/>
  </cols>
  <sheetData>
    <row r="1" spans="1:28" ht="12.75" customHeight="1" hidden="1">
      <c r="A1" s="21"/>
      <c r="B1" s="22"/>
      <c r="C1" s="23" t="s">
        <v>379</v>
      </c>
      <c r="D1" s="23" t="s">
        <v>380</v>
      </c>
      <c r="E1" s="23" t="s">
        <v>381</v>
      </c>
      <c r="F1" s="23" t="s">
        <v>382</v>
      </c>
      <c r="G1" s="24"/>
      <c r="H1" s="24"/>
      <c r="I1" s="25"/>
      <c r="J1" s="24"/>
      <c r="K1" s="24"/>
      <c r="L1" s="24"/>
      <c r="M1" s="23" t="s">
        <v>383</v>
      </c>
      <c r="N1" s="23" t="s">
        <v>4</v>
      </c>
      <c r="O1" s="23" t="s">
        <v>384</v>
      </c>
      <c r="P1" s="23" t="s">
        <v>385</v>
      </c>
      <c r="Q1" s="24"/>
      <c r="R1" s="25"/>
      <c r="S1" s="24"/>
      <c r="T1" s="24"/>
      <c r="U1" s="23" t="s">
        <v>386</v>
      </c>
      <c r="V1" s="23" t="s">
        <v>387</v>
      </c>
      <c r="W1" s="23" t="s">
        <v>388</v>
      </c>
      <c r="X1" s="23" t="s">
        <v>389</v>
      </c>
      <c r="Y1" s="24"/>
      <c r="Z1" s="24"/>
      <c r="AA1" s="24"/>
      <c r="AB1" s="26"/>
    </row>
    <row r="2" spans="1:29" ht="13.5" customHeight="1" hidden="1">
      <c r="A2" s="28"/>
      <c r="B2" s="29"/>
      <c r="C2" s="30" t="str">
        <f>"1/1/"&amp;I8</f>
        <v>1/1/2010</v>
      </c>
      <c r="D2" s="29">
        <f>U2+31</f>
        <v>40269</v>
      </c>
      <c r="E2" s="29">
        <f>V2+30</f>
        <v>40360</v>
      </c>
      <c r="F2" s="29">
        <f>W2+30</f>
        <v>40452</v>
      </c>
      <c r="G2" s="29"/>
      <c r="H2" s="31"/>
      <c r="I2" s="32"/>
      <c r="J2" s="31"/>
      <c r="K2" s="31"/>
      <c r="L2" s="31">
        <f>IF(OR((AND(MOD(YEAR(C2),4)=0,MOD(YEAR(C2),100)&lt;&gt;0)),(MOD(YEAR(C2),400)=0)),29,28)</f>
        <v>28</v>
      </c>
      <c r="M2" s="29">
        <f>C2+31</f>
        <v>40210</v>
      </c>
      <c r="N2" s="29">
        <f>D2+30</f>
        <v>40299</v>
      </c>
      <c r="O2" s="29">
        <f>E2+31</f>
        <v>40391</v>
      </c>
      <c r="P2" s="29">
        <f>F2+31</f>
        <v>40483</v>
      </c>
      <c r="Q2" s="31"/>
      <c r="R2" s="32"/>
      <c r="S2" s="31"/>
      <c r="T2" s="31"/>
      <c r="U2" s="29">
        <f>M2+L2</f>
        <v>40238</v>
      </c>
      <c r="V2" s="29">
        <f>N2+31</f>
        <v>40330</v>
      </c>
      <c r="W2" s="29">
        <f>O2+31</f>
        <v>40422</v>
      </c>
      <c r="X2" s="29">
        <f>P2+30</f>
        <v>40513</v>
      </c>
      <c r="Y2" s="31"/>
      <c r="Z2" s="31"/>
      <c r="AA2" s="31"/>
      <c r="AC2" s="33"/>
    </row>
    <row r="3" spans="1:27" ht="14.25" customHeight="1" hidden="1">
      <c r="A3" s="34" t="s">
        <v>379</v>
      </c>
      <c r="B3" s="35"/>
      <c r="C3" s="31">
        <f>IF(WEEKDAY($C$2)=1,1,0)</f>
        <v>0</v>
      </c>
      <c r="D3" s="31">
        <f>IF(WEEKDAY($C$2)=2,1,0)</f>
        <v>0</v>
      </c>
      <c r="E3" s="31">
        <f>IF(WEEKDAY($C$2)=3,1,0)</f>
        <v>0</v>
      </c>
      <c r="F3" s="31">
        <f>IF(WEEKDAY($C$2)=4,1,0)</f>
        <v>0</v>
      </c>
      <c r="G3" s="31">
        <f>IF(WEEKDAY($C$2)=5,1,0)</f>
        <v>0</v>
      </c>
      <c r="H3" s="31">
        <f>IF(WEEKDAY($C$2)=6,1,0)</f>
        <v>1</v>
      </c>
      <c r="I3" s="32">
        <f>IF(WEEKDAY($C$2)=7,1,0)</f>
        <v>0</v>
      </c>
      <c r="J3" s="35" t="s">
        <v>383</v>
      </c>
      <c r="K3" s="35"/>
      <c r="L3" s="31">
        <f>IF(WEEKDAY($M$2)=1,1,0)</f>
        <v>0</v>
      </c>
      <c r="M3" s="31">
        <f>IF(WEEKDAY($M$2)=2,1,0)</f>
        <v>1</v>
      </c>
      <c r="N3" s="31">
        <f>IF(WEEKDAY($M$2)=3,1,0)</f>
        <v>0</v>
      </c>
      <c r="O3" s="31">
        <f>IF(WEEKDAY($M$2)=4,1,0)</f>
        <v>0</v>
      </c>
      <c r="P3" s="31">
        <f>IF(WEEKDAY($M$2)=5,1,0)</f>
        <v>0</v>
      </c>
      <c r="Q3" s="31">
        <f>IF(WEEKDAY($M$2)=6,1,0)</f>
        <v>0</v>
      </c>
      <c r="R3" s="32">
        <f>IF(WEEKDAY($M$2)=7,1,0)</f>
        <v>0</v>
      </c>
      <c r="S3" s="35" t="s">
        <v>386</v>
      </c>
      <c r="T3" s="35"/>
      <c r="U3" s="31">
        <f>IF(WEEKDAY($U$2)=1,1,0)</f>
        <v>0</v>
      </c>
      <c r="V3" s="31">
        <f>IF(WEEKDAY($U$2)=2,1,0)</f>
        <v>1</v>
      </c>
      <c r="W3" s="31">
        <f>IF(WEEKDAY($U$2)=3,1,0)</f>
        <v>0</v>
      </c>
      <c r="X3" s="31">
        <f>IF(WEEKDAY($U$2)=4,1,0)</f>
        <v>0</v>
      </c>
      <c r="Y3" s="31">
        <f>IF(WEEKDAY($U$2)=5,1,0)</f>
        <v>0</v>
      </c>
      <c r="Z3" s="31">
        <f>IF(WEEKDAY($U$2)=6,1,0)</f>
        <v>0</v>
      </c>
      <c r="AA3" s="31">
        <f>IF(WEEKDAY($U$2)=7,1,0)</f>
        <v>0</v>
      </c>
    </row>
    <row r="4" spans="1:27" ht="16.5" customHeight="1" hidden="1">
      <c r="A4" s="34" t="s">
        <v>380</v>
      </c>
      <c r="B4" s="35"/>
      <c r="C4" s="31">
        <f>IF(WEEKDAY($D$2)=1,1,0)</f>
        <v>0</v>
      </c>
      <c r="D4" s="31">
        <f>IF(WEEKDAY($D$2)=2,1,0)</f>
        <v>0</v>
      </c>
      <c r="E4" s="31">
        <f>IF(WEEKDAY($D$2)=3,1,0)</f>
        <v>0</v>
      </c>
      <c r="F4" s="31">
        <f>IF(WEEKDAY($D$2)=4,1,0)</f>
        <v>0</v>
      </c>
      <c r="G4" s="31">
        <f>IF(WEEKDAY($D$2)=5,1,0)</f>
        <v>1</v>
      </c>
      <c r="H4" s="31">
        <f>IF(WEEKDAY($D$2)=6,1,0)</f>
        <v>0</v>
      </c>
      <c r="I4" s="32">
        <f>IF(WEEKDAY($D$2)=7,1,0)</f>
        <v>0</v>
      </c>
      <c r="J4" s="35" t="s">
        <v>4</v>
      </c>
      <c r="K4" s="35"/>
      <c r="L4" s="31">
        <f>IF(WEEKDAY($N$2)=1,1,0)</f>
        <v>0</v>
      </c>
      <c r="M4" s="31">
        <f>IF(WEEKDAY($N$2)=2,1,0)</f>
        <v>0</v>
      </c>
      <c r="N4" s="31">
        <f>IF(WEEKDAY($N$2)=3,1,0)</f>
        <v>0</v>
      </c>
      <c r="O4" s="31">
        <f>IF(WEEKDAY($N$2)=4,1,0)</f>
        <v>0</v>
      </c>
      <c r="P4" s="31">
        <f>IF(WEEKDAY($N$2)=5,1,0)</f>
        <v>0</v>
      </c>
      <c r="Q4" s="31">
        <f>IF(WEEKDAY($N$2)=6,1,0)</f>
        <v>0</v>
      </c>
      <c r="R4" s="32">
        <f>IF(WEEKDAY($N$2)=7,1,0)</f>
        <v>1</v>
      </c>
      <c r="S4" s="35" t="s">
        <v>387</v>
      </c>
      <c r="T4" s="35"/>
      <c r="U4" s="31">
        <f>IF(WEEKDAY($V$2)=1,1,0)</f>
        <v>0</v>
      </c>
      <c r="V4" s="31">
        <f>IF(WEEKDAY($V$2)=2,1,0)</f>
        <v>0</v>
      </c>
      <c r="W4" s="31">
        <f>IF(WEEKDAY($V$2)=3,1,0)</f>
        <v>1</v>
      </c>
      <c r="X4" s="31">
        <f>IF(WEEKDAY($V$2)=4,1,0)</f>
        <v>0</v>
      </c>
      <c r="Y4" s="31">
        <f>IF(WEEKDAY($V$2)=5,1,0)</f>
        <v>0</v>
      </c>
      <c r="Z4" s="31">
        <f>IF(WEEKDAY($V$2)=6,1,0)</f>
        <v>0</v>
      </c>
      <c r="AA4" s="31">
        <f>IF(WEEKDAY($V$2)=7,1,0)</f>
        <v>0</v>
      </c>
    </row>
    <row r="5" spans="1:27" ht="16.5" customHeight="1" hidden="1">
      <c r="A5" s="34" t="s">
        <v>381</v>
      </c>
      <c r="B5" s="35"/>
      <c r="C5" s="31">
        <f>IF(WEEKDAY($E$2)=1,1,0)</f>
        <v>0</v>
      </c>
      <c r="D5" s="31">
        <f>IF(WEEKDAY($E$2)=2,1,0)</f>
        <v>0</v>
      </c>
      <c r="E5" s="31">
        <f>IF(WEEKDAY($E$2)=3,1,0)</f>
        <v>0</v>
      </c>
      <c r="F5" s="31">
        <f>IF(WEEKDAY($E$2)=4,1,0)</f>
        <v>0</v>
      </c>
      <c r="G5" s="31">
        <f>IF(WEEKDAY($E$2)=5,1,0)</f>
        <v>1</v>
      </c>
      <c r="H5" s="31">
        <f>IF(WEEKDAY($E$2)=6,1,0)</f>
        <v>0</v>
      </c>
      <c r="I5" s="32">
        <f>IF(WEEKDAY($E$2)=7,1,0)</f>
        <v>0</v>
      </c>
      <c r="J5" s="35" t="s">
        <v>384</v>
      </c>
      <c r="K5" s="35"/>
      <c r="L5" s="31">
        <f>IF(WEEKDAY($O$2)=1,1,0)</f>
        <v>1</v>
      </c>
      <c r="M5" s="31">
        <f>IF(WEEKDAY($O$2)=2,1,0)</f>
        <v>0</v>
      </c>
      <c r="N5" s="31">
        <f>IF(WEEKDAY($O$2)=3,1,0)</f>
        <v>0</v>
      </c>
      <c r="O5" s="31">
        <f>IF(WEEKDAY($O$2)=4,1,0)</f>
        <v>0</v>
      </c>
      <c r="P5" s="31">
        <f>IF(WEEKDAY($O$2)=5,1,0)</f>
        <v>0</v>
      </c>
      <c r="Q5" s="31">
        <f>IF(WEEKDAY($O$2)=6,1,0)</f>
        <v>0</v>
      </c>
      <c r="R5" s="32">
        <f>IF(WEEKDAY($O$2)=7,1,0)</f>
        <v>0</v>
      </c>
      <c r="S5" s="35" t="s">
        <v>388</v>
      </c>
      <c r="T5" s="35"/>
      <c r="U5" s="31">
        <f>IF(WEEKDAY($W$2)=1,1,0)</f>
        <v>0</v>
      </c>
      <c r="V5" s="31">
        <f>IF(WEEKDAY($W$2)=2,1,0)</f>
        <v>0</v>
      </c>
      <c r="W5" s="31">
        <f>IF(WEEKDAY($W$2)=3,1,0)</f>
        <v>0</v>
      </c>
      <c r="X5" s="31">
        <f>IF(WEEKDAY($W$2)=4,1,0)</f>
        <v>1</v>
      </c>
      <c r="Y5" s="31">
        <f>IF(WEEKDAY($W$2)=5,1,0)</f>
        <v>0</v>
      </c>
      <c r="Z5" s="31">
        <f>IF(WEEKDAY($W$2)=6,1,0)</f>
        <v>0</v>
      </c>
      <c r="AA5" s="31">
        <f>IF(WEEKDAY($W$2)=7,1,0)</f>
        <v>0</v>
      </c>
    </row>
    <row r="6" spans="1:27" ht="20.25" customHeight="1" hidden="1">
      <c r="A6" s="34" t="s">
        <v>382</v>
      </c>
      <c r="B6" s="35"/>
      <c r="C6" s="31">
        <f>IF(WEEKDAY($F$2)=1,1,0)</f>
        <v>0</v>
      </c>
      <c r="D6" s="31">
        <f>IF(WEEKDAY($F$2)=2,1,0)</f>
        <v>0</v>
      </c>
      <c r="E6" s="31">
        <f>IF(WEEKDAY($F$2)=3,1,0)</f>
        <v>0</v>
      </c>
      <c r="F6" s="31">
        <f>IF(WEEKDAY($F$2)=4,1,0)</f>
        <v>0</v>
      </c>
      <c r="G6" s="31">
        <f>IF(WEEKDAY($F$2)=5,1,0)</f>
        <v>0</v>
      </c>
      <c r="H6" s="31">
        <f>IF(WEEKDAY($F$2)=6,1,0)</f>
        <v>1</v>
      </c>
      <c r="I6" s="32">
        <f>IF(WEEKDAY($F$2)=7,1,0)</f>
        <v>0</v>
      </c>
      <c r="J6" s="35" t="s">
        <v>385</v>
      </c>
      <c r="K6" s="35"/>
      <c r="L6" s="31">
        <f>IF(WEEKDAY($P$2)=1,1,0)</f>
        <v>0</v>
      </c>
      <c r="M6" s="31">
        <f>IF(WEEKDAY($P$2)=2,1,0)</f>
        <v>1</v>
      </c>
      <c r="N6" s="31">
        <f>IF(WEEKDAY($P$2)=3,1,0)</f>
        <v>0</v>
      </c>
      <c r="O6" s="31">
        <f>IF(WEEKDAY($P$2)=4,1,0)</f>
        <v>0</v>
      </c>
      <c r="P6" s="31">
        <f>IF(WEEKDAY($P$2)=5,1,0)</f>
        <v>0</v>
      </c>
      <c r="Q6" s="31">
        <f>IF(WEEKDAY($P$2)=6,1,0)</f>
        <v>0</v>
      </c>
      <c r="R6" s="32">
        <f>IF(WEEKDAY($P$2)=7,1,0)</f>
        <v>0</v>
      </c>
      <c r="S6" s="35" t="s">
        <v>389</v>
      </c>
      <c r="T6" s="35"/>
      <c r="U6" s="31">
        <f>IF(WEEKDAY($X$2)=1,1,0)</f>
        <v>0</v>
      </c>
      <c r="V6" s="31">
        <f>IF(WEEKDAY($X$2)=2,1,0)</f>
        <v>0</v>
      </c>
      <c r="W6" s="31">
        <f>IF(WEEKDAY($X$2)=3,1,0)</f>
        <v>0</v>
      </c>
      <c r="X6" s="31">
        <f>IF(WEEKDAY($X$2)=4,1,0)</f>
        <v>1</v>
      </c>
      <c r="Y6" s="31">
        <f>IF(WEEKDAY($X$2)=5,1,0)</f>
        <v>0</v>
      </c>
      <c r="Z6" s="31">
        <f>IF(WEEKDAY($X$2)=6,1,0)</f>
        <v>0</v>
      </c>
      <c r="AA6" s="31">
        <f>IF(WEEKDAY($X$2)=7,1,0)</f>
        <v>0</v>
      </c>
    </row>
    <row r="7" ht="14.25" customHeight="1" hidden="1"/>
    <row r="8" spans="1:19" ht="24.75" customHeight="1" hidden="1">
      <c r="A8" s="36"/>
      <c r="B8" s="37"/>
      <c r="C8" s="38" t="s">
        <v>390</v>
      </c>
      <c r="D8" s="39"/>
      <c r="E8" s="39"/>
      <c r="F8" s="39"/>
      <c r="G8" s="39"/>
      <c r="H8" s="40"/>
      <c r="I8" s="114">
        <v>2010</v>
      </c>
      <c r="J8" s="115"/>
      <c r="K8" s="115"/>
      <c r="N8" s="41"/>
      <c r="O8" s="42"/>
      <c r="P8" s="42"/>
      <c r="Q8" s="42"/>
      <c r="R8" s="42"/>
      <c r="S8" s="42"/>
    </row>
    <row r="9" spans="1:11" ht="15.75" customHeight="1" hidden="1" thickBot="1">
      <c r="A9" s="43"/>
      <c r="B9" s="43"/>
      <c r="C9" s="44" t="s">
        <v>391</v>
      </c>
      <c r="D9" s="45"/>
      <c r="E9" s="45"/>
      <c r="F9" s="45"/>
      <c r="G9" s="45"/>
      <c r="H9" s="40"/>
      <c r="I9" s="46"/>
      <c r="J9" s="46"/>
      <c r="K9" s="46"/>
    </row>
    <row r="10" spans="1:29" ht="7.5" customHeight="1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50"/>
    </row>
    <row r="11" spans="1:29" ht="7.5" customHeight="1">
      <c r="A11" s="5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0"/>
    </row>
    <row r="12" spans="1:30" ht="31.5">
      <c r="A12" s="54"/>
      <c r="B12" s="55"/>
      <c r="C12" s="56"/>
      <c r="D12" s="56"/>
      <c r="E12" s="56"/>
      <c r="F12" s="56"/>
      <c r="G12" s="56"/>
      <c r="H12" s="116" t="s">
        <v>392</v>
      </c>
      <c r="I12" s="117"/>
      <c r="J12" s="117"/>
      <c r="K12" s="117"/>
      <c r="L12" s="117"/>
      <c r="M12" s="117"/>
      <c r="N12" s="117"/>
      <c r="O12" s="117"/>
      <c r="P12" s="118">
        <f>I8</f>
        <v>2010</v>
      </c>
      <c r="Q12" s="118"/>
      <c r="R12" s="119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0"/>
      <c r="AD12" s="57"/>
    </row>
    <row r="13" spans="1:29" ht="20.25">
      <c r="A13" s="54"/>
      <c r="B13" s="55"/>
      <c r="C13" s="56"/>
      <c r="D13" s="56"/>
      <c r="E13" s="56"/>
      <c r="F13" s="56"/>
      <c r="G13" s="56"/>
      <c r="H13" s="56"/>
      <c r="I13" s="56"/>
      <c r="J13" s="58"/>
      <c r="K13" s="58"/>
      <c r="L13" s="58"/>
      <c r="M13" s="58"/>
      <c r="N13" s="58"/>
      <c r="O13" s="58"/>
      <c r="P13" s="59"/>
      <c r="Q13" s="59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0"/>
    </row>
    <row r="14" spans="1:29" ht="12.75">
      <c r="A14" s="51"/>
      <c r="B14" s="60"/>
      <c r="C14" s="61"/>
      <c r="D14" s="61"/>
      <c r="E14" s="62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50"/>
    </row>
    <row r="15" spans="1:29" ht="12.75">
      <c r="A15" s="51"/>
      <c r="B15" s="60"/>
      <c r="C15" s="61"/>
      <c r="D15" s="61"/>
      <c r="E15" s="62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50"/>
    </row>
    <row r="16" spans="1:29" ht="12.75">
      <c r="A16" s="51"/>
      <c r="B16" s="60"/>
      <c r="C16" s="61"/>
      <c r="D16" s="61"/>
      <c r="E16" s="62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50"/>
    </row>
    <row r="17" spans="1:29" ht="19.5" thickBot="1">
      <c r="A17" s="63"/>
      <c r="B17" s="112" t="s">
        <v>393</v>
      </c>
      <c r="C17" s="112"/>
      <c r="D17" s="112"/>
      <c r="E17" s="112"/>
      <c r="F17" s="112"/>
      <c r="G17" s="112"/>
      <c r="H17" s="112"/>
      <c r="I17" s="112"/>
      <c r="J17" s="64"/>
      <c r="K17" s="112" t="s">
        <v>394</v>
      </c>
      <c r="L17" s="113"/>
      <c r="M17" s="113"/>
      <c r="N17" s="113"/>
      <c r="O17" s="113"/>
      <c r="P17" s="113"/>
      <c r="Q17" s="113"/>
      <c r="R17" s="113"/>
      <c r="S17" s="64"/>
      <c r="T17" s="112" t="s">
        <v>395</v>
      </c>
      <c r="U17" s="113"/>
      <c r="V17" s="113"/>
      <c r="W17" s="113"/>
      <c r="X17" s="113"/>
      <c r="Y17" s="113"/>
      <c r="Z17" s="113"/>
      <c r="AA17" s="113"/>
      <c r="AB17" s="65"/>
      <c r="AC17" s="66"/>
    </row>
    <row r="18" spans="1:29" ht="13.5">
      <c r="A18" s="67"/>
      <c r="B18" s="68"/>
      <c r="C18" s="69" t="s">
        <v>396</v>
      </c>
      <c r="D18" s="70" t="s">
        <v>397</v>
      </c>
      <c r="E18" s="70" t="s">
        <v>398</v>
      </c>
      <c r="F18" s="70" t="s">
        <v>399</v>
      </c>
      <c r="G18" s="70" t="s">
        <v>400</v>
      </c>
      <c r="H18" s="70" t="s">
        <v>401</v>
      </c>
      <c r="I18" s="71" t="s">
        <v>402</v>
      </c>
      <c r="J18" s="72"/>
      <c r="K18" s="73"/>
      <c r="L18" s="69" t="s">
        <v>396</v>
      </c>
      <c r="M18" s="70" t="s">
        <v>397</v>
      </c>
      <c r="N18" s="70" t="s">
        <v>398</v>
      </c>
      <c r="O18" s="70" t="s">
        <v>399</v>
      </c>
      <c r="P18" s="70" t="s">
        <v>400</v>
      </c>
      <c r="Q18" s="70" t="s">
        <v>401</v>
      </c>
      <c r="R18" s="71" t="s">
        <v>402</v>
      </c>
      <c r="S18" s="72"/>
      <c r="T18" s="73"/>
      <c r="U18" s="69" t="s">
        <v>396</v>
      </c>
      <c r="V18" s="70" t="s">
        <v>397</v>
      </c>
      <c r="W18" s="70" t="s">
        <v>398</v>
      </c>
      <c r="X18" s="70" t="s">
        <v>399</v>
      </c>
      <c r="Y18" s="70" t="s">
        <v>400</v>
      </c>
      <c r="Z18" s="70" t="s">
        <v>401</v>
      </c>
      <c r="AA18" s="71" t="s">
        <v>402</v>
      </c>
      <c r="AB18" s="61"/>
      <c r="AC18" s="50"/>
    </row>
    <row r="19" spans="1:29" ht="16.5">
      <c r="A19" s="74"/>
      <c r="B19" s="75"/>
      <c r="C19" s="76">
        <f>IF($C$3=1,1,0)</f>
        <v>0</v>
      </c>
      <c r="D19" s="77">
        <f>IF($D$3=1,1,IF(C19&gt;0,C19+1,0))</f>
        <v>0</v>
      </c>
      <c r="E19" s="77">
        <f>IF($E$3=1,1,IF(D19&gt;0,D19+1,0))</f>
        <v>0</v>
      </c>
      <c r="F19" s="77">
        <f>IF($F$3=1,1,IF(E19&gt;0,E19+1,0))</f>
        <v>0</v>
      </c>
      <c r="G19" s="77">
        <f>IF($G$3=1,1,IF(F19&gt;0,F19+1,0))</f>
        <v>0</v>
      </c>
      <c r="H19" s="77">
        <f>IF($H$3=1,1,IF(G19&gt;0,G19+1,0))</f>
        <v>1</v>
      </c>
      <c r="I19" s="78">
        <f>IF($I$3=1,1,IF(H19&gt;0,H19+1,0))</f>
        <v>2</v>
      </c>
      <c r="J19" s="79"/>
      <c r="K19" s="75"/>
      <c r="L19" s="80">
        <f>IF($L$3=1,1,0)</f>
        <v>0</v>
      </c>
      <c r="M19" s="77">
        <f>IF($M$3=1,1,IF(L19&gt;0,L19+1,0))</f>
        <v>1</v>
      </c>
      <c r="N19" s="77">
        <f>IF($N$3=1,1,IF(M19&gt;0,M19+1,0))</f>
        <v>2</v>
      </c>
      <c r="O19" s="77">
        <f>IF($O$3=1,1,IF(N19&gt;0,N19+1,0))</f>
        <v>3</v>
      </c>
      <c r="P19" s="77">
        <f>IF($P$3=1,1,IF(O19&gt;0,O19+1,0))</f>
        <v>4</v>
      </c>
      <c r="Q19" s="77">
        <f>IF($Q$3=1,1,IF(P19&gt;0,P19+1,0))</f>
        <v>5</v>
      </c>
      <c r="R19" s="78">
        <f>IF($R$3=1,1,IF(Q19&gt;0,Q19+1,0))</f>
        <v>6</v>
      </c>
      <c r="S19" s="79"/>
      <c r="T19" s="75"/>
      <c r="U19" s="80">
        <f>IF($U$3=1,1,0)</f>
        <v>0</v>
      </c>
      <c r="V19" s="77">
        <f>IF($V$3=1,1,IF(U19&gt;0,U19+1,0))</f>
        <v>1</v>
      </c>
      <c r="W19" s="77">
        <f>IF($W$3=1,1,IF(V19&gt;0,V19+1,0))</f>
        <v>2</v>
      </c>
      <c r="X19" s="77">
        <f>IF($X$3=1,1,IF(W19&gt;0,W19+1,0))</f>
        <v>3</v>
      </c>
      <c r="Y19" s="77">
        <f>IF($Y$3=1,1,IF(X19&gt;0,X19+1,0))</f>
        <v>4</v>
      </c>
      <c r="Z19" s="77">
        <f>IF($Z$3=1,1,IF(Y19&gt;0,Y19+1,0))</f>
        <v>5</v>
      </c>
      <c r="AA19" s="78">
        <f>IF($AA$3=1,1,IF(Z19&gt;0,Z19+1,0))</f>
        <v>6</v>
      </c>
      <c r="AB19" s="61"/>
      <c r="AC19" s="50"/>
    </row>
    <row r="20" spans="1:29" ht="16.5">
      <c r="A20" s="74"/>
      <c r="B20" s="75"/>
      <c r="C20" s="81">
        <f>IF(AND(I19&gt;0,I19&lt;31),I19+1,0)</f>
        <v>3</v>
      </c>
      <c r="D20" s="82">
        <f aca="true" t="shared" si="0" ref="D20:I24">IF(AND(C20&gt;0,C20&lt;31),C20+1,0)</f>
        <v>4</v>
      </c>
      <c r="E20" s="82">
        <f t="shared" si="0"/>
        <v>5</v>
      </c>
      <c r="F20" s="82">
        <f t="shared" si="0"/>
        <v>6</v>
      </c>
      <c r="G20" s="82">
        <f t="shared" si="0"/>
        <v>7</v>
      </c>
      <c r="H20" s="82">
        <f t="shared" si="0"/>
        <v>8</v>
      </c>
      <c r="I20" s="83">
        <f t="shared" si="0"/>
        <v>9</v>
      </c>
      <c r="J20" s="79"/>
      <c r="K20" s="75"/>
      <c r="L20" s="84">
        <f>IF(AND(R19&gt;0,R19&lt;$L$2),R19+1,0)</f>
        <v>7</v>
      </c>
      <c r="M20" s="82">
        <f aca="true" t="shared" si="1" ref="M20:R24">IF(AND(L20&gt;0,L20&lt;$L$2),L20+1,0)</f>
        <v>8</v>
      </c>
      <c r="N20" s="82">
        <f t="shared" si="1"/>
        <v>9</v>
      </c>
      <c r="O20" s="82">
        <f t="shared" si="1"/>
        <v>10</v>
      </c>
      <c r="P20" s="82">
        <f t="shared" si="1"/>
        <v>11</v>
      </c>
      <c r="Q20" s="82">
        <f t="shared" si="1"/>
        <v>12</v>
      </c>
      <c r="R20" s="83">
        <f t="shared" si="1"/>
        <v>13</v>
      </c>
      <c r="S20" s="79"/>
      <c r="T20" s="75"/>
      <c r="U20" s="84">
        <f>IF(AND(AA19&gt;0,AA19&lt;31),AA19+1,0)</f>
        <v>7</v>
      </c>
      <c r="V20" s="82">
        <f aca="true" t="shared" si="2" ref="V20:AA24">IF(AND(U20&gt;0,U20&lt;31),U20+1,0)</f>
        <v>8</v>
      </c>
      <c r="W20" s="82">
        <f t="shared" si="2"/>
        <v>9</v>
      </c>
      <c r="X20" s="82">
        <f t="shared" si="2"/>
        <v>10</v>
      </c>
      <c r="Y20" s="82">
        <f t="shared" si="2"/>
        <v>11</v>
      </c>
      <c r="Z20" s="82">
        <f t="shared" si="2"/>
        <v>12</v>
      </c>
      <c r="AA20" s="83">
        <f t="shared" si="2"/>
        <v>13</v>
      </c>
      <c r="AB20" s="61"/>
      <c r="AC20" s="50"/>
    </row>
    <row r="21" spans="1:29" s="85" customFormat="1" ht="18" customHeight="1">
      <c r="A21" s="74"/>
      <c r="B21" s="75"/>
      <c r="C21" s="81">
        <f>IF(AND(I20&gt;0,I20&lt;31),I20+1,0)</f>
        <v>10</v>
      </c>
      <c r="D21" s="82">
        <f t="shared" si="0"/>
        <v>11</v>
      </c>
      <c r="E21" s="82">
        <f t="shared" si="0"/>
        <v>12</v>
      </c>
      <c r="F21" s="82">
        <f t="shared" si="0"/>
        <v>13</v>
      </c>
      <c r="G21" s="82">
        <f t="shared" si="0"/>
        <v>14</v>
      </c>
      <c r="H21" s="82">
        <f t="shared" si="0"/>
        <v>15</v>
      </c>
      <c r="I21" s="83">
        <f t="shared" si="0"/>
        <v>16</v>
      </c>
      <c r="J21" s="79"/>
      <c r="K21" s="75"/>
      <c r="L21" s="84">
        <f>IF(AND(R20&gt;0,R20&lt;$L$2),R20+1,0)</f>
        <v>14</v>
      </c>
      <c r="M21" s="82">
        <f t="shared" si="1"/>
        <v>15</v>
      </c>
      <c r="N21" s="82">
        <f t="shared" si="1"/>
        <v>16</v>
      </c>
      <c r="O21" s="82">
        <f t="shared" si="1"/>
        <v>17</v>
      </c>
      <c r="P21" s="82">
        <f t="shared" si="1"/>
        <v>18</v>
      </c>
      <c r="Q21" s="82">
        <f t="shared" si="1"/>
        <v>19</v>
      </c>
      <c r="R21" s="83">
        <f t="shared" si="1"/>
        <v>20</v>
      </c>
      <c r="S21" s="79"/>
      <c r="T21" s="75"/>
      <c r="U21" s="84">
        <f>IF(AND(AA20&gt;0,AA20&lt;31),AA20+1,0)</f>
        <v>14</v>
      </c>
      <c r="V21" s="82">
        <f t="shared" si="2"/>
        <v>15</v>
      </c>
      <c r="W21" s="82">
        <f t="shared" si="2"/>
        <v>16</v>
      </c>
      <c r="X21" s="82">
        <f t="shared" si="2"/>
        <v>17</v>
      </c>
      <c r="Y21" s="82">
        <f t="shared" si="2"/>
        <v>18</v>
      </c>
      <c r="Z21" s="82">
        <f t="shared" si="2"/>
        <v>19</v>
      </c>
      <c r="AA21" s="83">
        <f t="shared" si="2"/>
        <v>20</v>
      </c>
      <c r="AB21" s="61"/>
      <c r="AC21" s="50"/>
    </row>
    <row r="22" spans="1:29" ht="18" customHeight="1">
      <c r="A22" s="74"/>
      <c r="B22" s="75"/>
      <c r="C22" s="81">
        <f>IF(AND(I21&gt;0,I21&lt;31),I21+1,0)</f>
        <v>17</v>
      </c>
      <c r="D22" s="82">
        <f t="shared" si="0"/>
        <v>18</v>
      </c>
      <c r="E22" s="82">
        <f t="shared" si="0"/>
        <v>19</v>
      </c>
      <c r="F22" s="82">
        <f t="shared" si="0"/>
        <v>20</v>
      </c>
      <c r="G22" s="82">
        <f t="shared" si="0"/>
        <v>21</v>
      </c>
      <c r="H22" s="82">
        <f t="shared" si="0"/>
        <v>22</v>
      </c>
      <c r="I22" s="83">
        <f t="shared" si="0"/>
        <v>23</v>
      </c>
      <c r="J22" s="79"/>
      <c r="K22" s="75"/>
      <c r="L22" s="84">
        <f>IF(AND(R21&gt;0,R21&lt;$L$2),R21+1,0)</f>
        <v>21</v>
      </c>
      <c r="M22" s="82">
        <f t="shared" si="1"/>
        <v>22</v>
      </c>
      <c r="N22" s="82">
        <f t="shared" si="1"/>
        <v>23</v>
      </c>
      <c r="O22" s="82">
        <f t="shared" si="1"/>
        <v>24</v>
      </c>
      <c r="P22" s="82">
        <f t="shared" si="1"/>
        <v>25</v>
      </c>
      <c r="Q22" s="82">
        <f t="shared" si="1"/>
        <v>26</v>
      </c>
      <c r="R22" s="83">
        <f t="shared" si="1"/>
        <v>27</v>
      </c>
      <c r="S22" s="79"/>
      <c r="T22" s="75"/>
      <c r="U22" s="84">
        <f>IF(AND(AA21&gt;0,AA21&lt;31),AA21+1,0)</f>
        <v>21</v>
      </c>
      <c r="V22" s="82">
        <f t="shared" si="2"/>
        <v>22</v>
      </c>
      <c r="W22" s="82">
        <f t="shared" si="2"/>
        <v>23</v>
      </c>
      <c r="X22" s="82">
        <f t="shared" si="2"/>
        <v>24</v>
      </c>
      <c r="Y22" s="82">
        <f t="shared" si="2"/>
        <v>25</v>
      </c>
      <c r="Z22" s="82">
        <f t="shared" si="2"/>
        <v>26</v>
      </c>
      <c r="AA22" s="83">
        <f t="shared" si="2"/>
        <v>27</v>
      </c>
      <c r="AB22" s="61"/>
      <c r="AC22" s="50"/>
    </row>
    <row r="23" spans="1:29" ht="18" customHeight="1">
      <c r="A23" s="74"/>
      <c r="B23" s="75"/>
      <c r="C23" s="81">
        <f>IF(AND(I22&gt;0,I22&lt;31),I22+1,0)</f>
        <v>24</v>
      </c>
      <c r="D23" s="82">
        <f t="shared" si="0"/>
        <v>25</v>
      </c>
      <c r="E23" s="82">
        <f t="shared" si="0"/>
        <v>26</v>
      </c>
      <c r="F23" s="82">
        <f t="shared" si="0"/>
        <v>27</v>
      </c>
      <c r="G23" s="82">
        <f t="shared" si="0"/>
        <v>28</v>
      </c>
      <c r="H23" s="82">
        <f t="shared" si="0"/>
        <v>29</v>
      </c>
      <c r="I23" s="83">
        <f t="shared" si="0"/>
        <v>30</v>
      </c>
      <c r="J23" s="79"/>
      <c r="K23" s="75"/>
      <c r="L23" s="84">
        <f>IF(AND(R22&gt;0,R22&lt;$L$2),R22+1,0)</f>
        <v>28</v>
      </c>
      <c r="M23" s="82">
        <f t="shared" si="1"/>
        <v>0</v>
      </c>
      <c r="N23" s="82">
        <f t="shared" si="1"/>
        <v>0</v>
      </c>
      <c r="O23" s="82">
        <f t="shared" si="1"/>
        <v>0</v>
      </c>
      <c r="P23" s="82">
        <f t="shared" si="1"/>
        <v>0</v>
      </c>
      <c r="Q23" s="82">
        <f t="shared" si="1"/>
        <v>0</v>
      </c>
      <c r="R23" s="83">
        <f t="shared" si="1"/>
        <v>0</v>
      </c>
      <c r="S23" s="79"/>
      <c r="T23" s="75"/>
      <c r="U23" s="84">
        <f>IF(AND(AA22&gt;0,AA22&lt;31),AA22+1,0)</f>
        <v>28</v>
      </c>
      <c r="V23" s="82">
        <f t="shared" si="2"/>
        <v>29</v>
      </c>
      <c r="W23" s="82">
        <f t="shared" si="2"/>
        <v>30</v>
      </c>
      <c r="X23" s="82">
        <f t="shared" si="2"/>
        <v>31</v>
      </c>
      <c r="Y23" s="82">
        <f t="shared" si="2"/>
        <v>0</v>
      </c>
      <c r="Z23" s="86">
        <f t="shared" si="2"/>
        <v>0</v>
      </c>
      <c r="AA23" s="83">
        <f t="shared" si="2"/>
        <v>0</v>
      </c>
      <c r="AB23" s="61"/>
      <c r="AC23" s="50"/>
    </row>
    <row r="24" spans="1:29" ht="18" customHeight="1" thickBot="1">
      <c r="A24" s="74"/>
      <c r="B24" s="75"/>
      <c r="C24" s="87">
        <f>IF(AND(I23&gt;0,I23&lt;31),I23+1,0)</f>
        <v>31</v>
      </c>
      <c r="D24" s="88">
        <f t="shared" si="0"/>
        <v>0</v>
      </c>
      <c r="E24" s="88">
        <f t="shared" si="0"/>
        <v>0</v>
      </c>
      <c r="F24" s="88">
        <f t="shared" si="0"/>
        <v>0</v>
      </c>
      <c r="G24" s="88">
        <f t="shared" si="0"/>
        <v>0</v>
      </c>
      <c r="H24" s="88">
        <f t="shared" si="0"/>
        <v>0</v>
      </c>
      <c r="I24" s="89">
        <f t="shared" si="0"/>
        <v>0</v>
      </c>
      <c r="J24" s="79"/>
      <c r="K24" s="75"/>
      <c r="L24" s="90">
        <f>IF(AND(R23&gt;0,R23&lt;$L$2),R23+1,0)</f>
        <v>0</v>
      </c>
      <c r="M24" s="88">
        <f t="shared" si="1"/>
        <v>0</v>
      </c>
      <c r="N24" s="88">
        <f t="shared" si="1"/>
        <v>0</v>
      </c>
      <c r="O24" s="88">
        <f t="shared" si="1"/>
        <v>0</v>
      </c>
      <c r="P24" s="88">
        <f t="shared" si="1"/>
        <v>0</v>
      </c>
      <c r="Q24" s="88">
        <f t="shared" si="1"/>
        <v>0</v>
      </c>
      <c r="R24" s="89">
        <f t="shared" si="1"/>
        <v>0</v>
      </c>
      <c r="S24" s="79"/>
      <c r="T24" s="75"/>
      <c r="U24" s="91">
        <f>IF(AND(AA23&gt;0,AA23&lt;31),AA23+1,0)</f>
        <v>0</v>
      </c>
      <c r="V24" s="88">
        <f t="shared" si="2"/>
        <v>0</v>
      </c>
      <c r="W24" s="88">
        <f t="shared" si="2"/>
        <v>0</v>
      </c>
      <c r="X24" s="88">
        <f t="shared" si="2"/>
        <v>0</v>
      </c>
      <c r="Y24" s="88">
        <f t="shared" si="2"/>
        <v>0</v>
      </c>
      <c r="Z24" s="88">
        <f t="shared" si="2"/>
        <v>0</v>
      </c>
      <c r="AA24" s="89">
        <f t="shared" si="2"/>
        <v>0</v>
      </c>
      <c r="AB24" s="61"/>
      <c r="AC24" s="50"/>
    </row>
    <row r="25" spans="1:29" ht="18" customHeight="1">
      <c r="A25" s="74"/>
      <c r="B25" s="79"/>
      <c r="C25" s="79"/>
      <c r="D25" s="61"/>
      <c r="E25" s="61"/>
      <c r="F25" s="61"/>
      <c r="G25" s="61"/>
      <c r="H25" s="61"/>
      <c r="I25" s="79"/>
      <c r="J25" s="79"/>
      <c r="K25" s="79"/>
      <c r="L25" s="79"/>
      <c r="M25" s="61"/>
      <c r="N25" s="61"/>
      <c r="O25" s="61"/>
      <c r="P25" s="61"/>
      <c r="Q25" s="61"/>
      <c r="R25" s="79"/>
      <c r="S25" s="79"/>
      <c r="T25" s="79"/>
      <c r="U25" s="79"/>
      <c r="V25" s="61"/>
      <c r="W25" s="61"/>
      <c r="X25" s="61"/>
      <c r="Y25" s="61"/>
      <c r="Z25" s="61"/>
      <c r="AA25" s="79"/>
      <c r="AB25" s="61"/>
      <c r="AC25" s="50"/>
    </row>
    <row r="26" spans="1:29" ht="18" customHeight="1">
      <c r="A26" s="74"/>
      <c r="B26" s="79"/>
      <c r="C26" s="79"/>
      <c r="D26" s="61"/>
      <c r="E26" s="61"/>
      <c r="F26" s="61"/>
      <c r="G26" s="61"/>
      <c r="H26" s="61"/>
      <c r="I26" s="79"/>
      <c r="J26" s="79"/>
      <c r="K26" s="79"/>
      <c r="L26" s="79"/>
      <c r="M26" s="61"/>
      <c r="N26" s="61"/>
      <c r="O26" s="61"/>
      <c r="P26" s="61"/>
      <c r="Q26" s="61"/>
      <c r="R26" s="79"/>
      <c r="S26" s="79"/>
      <c r="T26" s="79"/>
      <c r="U26" s="79"/>
      <c r="V26" s="61"/>
      <c r="W26" s="61"/>
      <c r="X26" s="61"/>
      <c r="Y26" s="61"/>
      <c r="Z26" s="61"/>
      <c r="AA26" s="79"/>
      <c r="AB26" s="61"/>
      <c r="AC26" s="50"/>
    </row>
    <row r="27" spans="1:29" ht="18" customHeight="1">
      <c r="A27" s="74"/>
      <c r="B27" s="79"/>
      <c r="C27" s="61"/>
      <c r="D27" s="61"/>
      <c r="E27" s="61"/>
      <c r="F27" s="61"/>
      <c r="G27" s="61"/>
      <c r="H27" s="61"/>
      <c r="I27" s="61"/>
      <c r="J27" s="79"/>
      <c r="K27" s="79"/>
      <c r="L27" s="61"/>
      <c r="M27" s="61"/>
      <c r="N27" s="61"/>
      <c r="O27" s="61"/>
      <c r="P27" s="61"/>
      <c r="Q27" s="61"/>
      <c r="R27" s="61"/>
      <c r="S27" s="79"/>
      <c r="T27" s="79"/>
      <c r="U27" s="61"/>
      <c r="V27" s="61"/>
      <c r="W27" s="61"/>
      <c r="X27" s="61"/>
      <c r="Y27" s="61"/>
      <c r="Z27" s="61"/>
      <c r="AA27" s="61"/>
      <c r="AB27" s="61"/>
      <c r="AC27" s="50"/>
    </row>
    <row r="28" spans="1:29" ht="18" customHeight="1" thickBot="1">
      <c r="A28" s="63"/>
      <c r="B28" s="112" t="s">
        <v>403</v>
      </c>
      <c r="C28" s="113"/>
      <c r="D28" s="113"/>
      <c r="E28" s="113"/>
      <c r="F28" s="113"/>
      <c r="G28" s="113"/>
      <c r="H28" s="113"/>
      <c r="I28" s="113"/>
      <c r="J28" s="64"/>
      <c r="K28" s="112" t="s">
        <v>404</v>
      </c>
      <c r="L28" s="113"/>
      <c r="M28" s="113"/>
      <c r="N28" s="113"/>
      <c r="O28" s="113"/>
      <c r="P28" s="113"/>
      <c r="Q28" s="113"/>
      <c r="R28" s="113"/>
      <c r="S28" s="64"/>
      <c r="T28" s="112" t="s">
        <v>405</v>
      </c>
      <c r="U28" s="113"/>
      <c r="V28" s="113"/>
      <c r="W28" s="113"/>
      <c r="X28" s="113"/>
      <c r="Y28" s="113"/>
      <c r="Z28" s="113"/>
      <c r="AA28" s="113"/>
      <c r="AB28" s="65"/>
      <c r="AC28" s="66"/>
    </row>
    <row r="29" spans="1:29" ht="18" customHeight="1">
      <c r="A29" s="74"/>
      <c r="B29" s="73"/>
      <c r="C29" s="69" t="s">
        <v>396</v>
      </c>
      <c r="D29" s="70" t="s">
        <v>397</v>
      </c>
      <c r="E29" s="70" t="s">
        <v>398</v>
      </c>
      <c r="F29" s="70" t="s">
        <v>399</v>
      </c>
      <c r="G29" s="70" t="s">
        <v>400</v>
      </c>
      <c r="H29" s="70" t="s">
        <v>401</v>
      </c>
      <c r="I29" s="71" t="s">
        <v>402</v>
      </c>
      <c r="J29" s="72"/>
      <c r="K29" s="73"/>
      <c r="L29" s="69" t="s">
        <v>396</v>
      </c>
      <c r="M29" s="70" t="s">
        <v>397</v>
      </c>
      <c r="N29" s="70" t="s">
        <v>398</v>
      </c>
      <c r="O29" s="70" t="s">
        <v>399</v>
      </c>
      <c r="P29" s="70" t="s">
        <v>400</v>
      </c>
      <c r="Q29" s="70" t="s">
        <v>401</v>
      </c>
      <c r="R29" s="71" t="s">
        <v>402</v>
      </c>
      <c r="S29" s="72"/>
      <c r="T29" s="73"/>
      <c r="U29" s="69" t="s">
        <v>396</v>
      </c>
      <c r="V29" s="70" t="s">
        <v>397</v>
      </c>
      <c r="W29" s="70" t="s">
        <v>398</v>
      </c>
      <c r="X29" s="70" t="s">
        <v>399</v>
      </c>
      <c r="Y29" s="70" t="s">
        <v>400</v>
      </c>
      <c r="Z29" s="70" t="s">
        <v>401</v>
      </c>
      <c r="AA29" s="71" t="s">
        <v>402</v>
      </c>
      <c r="AB29" s="61"/>
      <c r="AC29" s="50"/>
    </row>
    <row r="30" spans="1:29" ht="18" customHeight="1">
      <c r="A30" s="74"/>
      <c r="B30" s="75"/>
      <c r="C30" s="80">
        <f>IF($C$4=1,1,0)</f>
        <v>0</v>
      </c>
      <c r="D30" s="77">
        <f>IF($D$4=1,1,IF(C30&gt;0,C30+1,0))</f>
        <v>0</v>
      </c>
      <c r="E30" s="77">
        <f>IF($E$4=1,1,IF(D30&gt;0,D30+1,0))</f>
        <v>0</v>
      </c>
      <c r="F30" s="77">
        <f>IF($F$4=1,1,IF(E30&gt;0,E30+1,0))</f>
        <v>0</v>
      </c>
      <c r="G30" s="77">
        <f>IF($G$4=1,1,IF(F30&gt;0,F30+1,0))</f>
        <v>1</v>
      </c>
      <c r="H30" s="77">
        <f>IF($H$4=1,1,IF(G30&gt;0,G30+1,0))</f>
        <v>2</v>
      </c>
      <c r="I30" s="78">
        <f>IF($I$4=1,1,IF(H30&gt;0,H30+1,0))</f>
        <v>3</v>
      </c>
      <c r="J30" s="79"/>
      <c r="K30" s="75"/>
      <c r="L30" s="80">
        <f>IF($L$4=1,1,0)</f>
        <v>0</v>
      </c>
      <c r="M30" s="77">
        <f>IF($M$4=1,1,IF(L30&gt;0,L30+1,0))</f>
        <v>0</v>
      </c>
      <c r="N30" s="77">
        <f>IF($N$4=1,1,IF(M30&gt;0,M30+1,0))</f>
        <v>0</v>
      </c>
      <c r="O30" s="77">
        <f>IF($O$4=1,1,IF(N30&gt;0,N30+1,0))</f>
        <v>0</v>
      </c>
      <c r="P30" s="77">
        <f>IF($P$4=1,1,IF(O30&gt;0,O30+1,0))</f>
        <v>0</v>
      </c>
      <c r="Q30" s="77">
        <f>IF($Q$4=1,1,IF(P30&gt;0,P30+1,0))</f>
        <v>0</v>
      </c>
      <c r="R30" s="78">
        <f>IF($R$4=1,1,IF(Q30&gt;0,Q30+1,0))</f>
        <v>1</v>
      </c>
      <c r="S30" s="79"/>
      <c r="T30" s="75"/>
      <c r="U30" s="80">
        <f>IF($U$4=1,1,0)</f>
        <v>0</v>
      </c>
      <c r="V30" s="77">
        <f>IF($V$4=1,1,IF(U30&gt;0,U30+1,0))</f>
        <v>0</v>
      </c>
      <c r="W30" s="77">
        <f>IF($W$4=1,1,IF(V30&gt;0,V30+1,0))</f>
        <v>1</v>
      </c>
      <c r="X30" s="77">
        <f>IF($X$4=1,1,IF(W30&gt;0,W30+1,0))</f>
        <v>2</v>
      </c>
      <c r="Y30" s="77">
        <f>IF($Y$4=1,1,IF(X30&gt;0,X30+1,0))</f>
        <v>3</v>
      </c>
      <c r="Z30" s="77">
        <f>IF($Z$4=1,1,IF(Y30&gt;0,Y30+1,0))</f>
        <v>4</v>
      </c>
      <c r="AA30" s="78">
        <f>IF($AA$4=1,1,IF(Z30&gt;0,Z30+1,0))</f>
        <v>5</v>
      </c>
      <c r="AB30" s="61"/>
      <c r="AC30" s="50"/>
    </row>
    <row r="31" spans="1:29" ht="18" customHeight="1">
      <c r="A31" s="74"/>
      <c r="B31" s="75"/>
      <c r="C31" s="84">
        <f>IF(AND(I30&gt;0,I30&lt;30),I30+1,0)</f>
        <v>4</v>
      </c>
      <c r="D31" s="82">
        <f aca="true" t="shared" si="3" ref="D31:I35">IF(AND(C31&gt;0,C31&lt;30),C31+1,0)</f>
        <v>5</v>
      </c>
      <c r="E31" s="82">
        <f t="shared" si="3"/>
        <v>6</v>
      </c>
      <c r="F31" s="82">
        <f t="shared" si="3"/>
        <v>7</v>
      </c>
      <c r="G31" s="82">
        <f t="shared" si="3"/>
        <v>8</v>
      </c>
      <c r="H31" s="82">
        <f t="shared" si="3"/>
        <v>9</v>
      </c>
      <c r="I31" s="83">
        <f t="shared" si="3"/>
        <v>10</v>
      </c>
      <c r="J31" s="79"/>
      <c r="K31" s="75"/>
      <c r="L31" s="84">
        <f>IF(AND(R30&gt;0,R30&lt;31),R30+1,0)</f>
        <v>2</v>
      </c>
      <c r="M31" s="82">
        <f aca="true" t="shared" si="4" ref="M31:R35">IF(AND(L31&gt;0,L31&lt;31),L31+1,0)</f>
        <v>3</v>
      </c>
      <c r="N31" s="82">
        <f t="shared" si="4"/>
        <v>4</v>
      </c>
      <c r="O31" s="82">
        <f t="shared" si="4"/>
        <v>5</v>
      </c>
      <c r="P31" s="82">
        <f t="shared" si="4"/>
        <v>6</v>
      </c>
      <c r="Q31" s="82">
        <f t="shared" si="4"/>
        <v>7</v>
      </c>
      <c r="R31" s="83">
        <f t="shared" si="4"/>
        <v>8</v>
      </c>
      <c r="S31" s="79"/>
      <c r="T31" s="75"/>
      <c r="U31" s="84">
        <f>IF(AND(AA30&gt;0,AA30&lt;30),AA30+1,0)</f>
        <v>6</v>
      </c>
      <c r="V31" s="82">
        <f aca="true" t="shared" si="5" ref="V31:AA35">IF(AND(U31&gt;0,U31&lt;30),U31+1,0)</f>
        <v>7</v>
      </c>
      <c r="W31" s="82">
        <f t="shared" si="5"/>
        <v>8</v>
      </c>
      <c r="X31" s="82">
        <f t="shared" si="5"/>
        <v>9</v>
      </c>
      <c r="Y31" s="82">
        <f t="shared" si="5"/>
        <v>10</v>
      </c>
      <c r="Z31" s="82">
        <f t="shared" si="5"/>
        <v>11</v>
      </c>
      <c r="AA31" s="83">
        <f t="shared" si="5"/>
        <v>12</v>
      </c>
      <c r="AB31" s="61"/>
      <c r="AC31" s="50"/>
    </row>
    <row r="32" spans="1:29" ht="18" customHeight="1">
      <c r="A32" s="74"/>
      <c r="B32" s="75"/>
      <c r="C32" s="84">
        <f>IF(AND(I31&gt;0,I31&lt;30),I31+1,0)</f>
        <v>11</v>
      </c>
      <c r="D32" s="82">
        <f t="shared" si="3"/>
        <v>12</v>
      </c>
      <c r="E32" s="82">
        <f t="shared" si="3"/>
        <v>13</v>
      </c>
      <c r="F32" s="82">
        <f t="shared" si="3"/>
        <v>14</v>
      </c>
      <c r="G32" s="82">
        <f t="shared" si="3"/>
        <v>15</v>
      </c>
      <c r="H32" s="82">
        <f t="shared" si="3"/>
        <v>16</v>
      </c>
      <c r="I32" s="83">
        <f t="shared" si="3"/>
        <v>17</v>
      </c>
      <c r="J32" s="79"/>
      <c r="K32" s="75"/>
      <c r="L32" s="84">
        <f>IF(AND(R31&gt;0,R31&lt;31),R31+1,0)</f>
        <v>9</v>
      </c>
      <c r="M32" s="82">
        <f t="shared" si="4"/>
        <v>10</v>
      </c>
      <c r="N32" s="82">
        <f t="shared" si="4"/>
        <v>11</v>
      </c>
      <c r="O32" s="82">
        <f t="shared" si="4"/>
        <v>12</v>
      </c>
      <c r="P32" s="82">
        <f t="shared" si="4"/>
        <v>13</v>
      </c>
      <c r="Q32" s="82">
        <f t="shared" si="4"/>
        <v>14</v>
      </c>
      <c r="R32" s="83">
        <f t="shared" si="4"/>
        <v>15</v>
      </c>
      <c r="S32" s="79"/>
      <c r="T32" s="75"/>
      <c r="U32" s="84">
        <f>IF(AND(AA31&gt;0,AA31&lt;30),AA31+1,0)</f>
        <v>13</v>
      </c>
      <c r="V32" s="82">
        <f t="shared" si="5"/>
        <v>14</v>
      </c>
      <c r="W32" s="82">
        <f t="shared" si="5"/>
        <v>15</v>
      </c>
      <c r="X32" s="82">
        <f t="shared" si="5"/>
        <v>16</v>
      </c>
      <c r="Y32" s="82">
        <f t="shared" si="5"/>
        <v>17</v>
      </c>
      <c r="Z32" s="82">
        <f t="shared" si="5"/>
        <v>18</v>
      </c>
      <c r="AA32" s="83">
        <f t="shared" si="5"/>
        <v>19</v>
      </c>
      <c r="AB32" s="61"/>
      <c r="AC32" s="50"/>
    </row>
    <row r="33" spans="1:29" ht="18" customHeight="1">
      <c r="A33" s="74"/>
      <c r="B33" s="75"/>
      <c r="C33" s="84">
        <f>IF(AND(I32&gt;0,I32&lt;30),I32+1,0)</f>
        <v>18</v>
      </c>
      <c r="D33" s="82">
        <f t="shared" si="3"/>
        <v>19</v>
      </c>
      <c r="E33" s="82">
        <f t="shared" si="3"/>
        <v>20</v>
      </c>
      <c r="F33" s="82">
        <f t="shared" si="3"/>
        <v>21</v>
      </c>
      <c r="G33" s="82">
        <f t="shared" si="3"/>
        <v>22</v>
      </c>
      <c r="H33" s="82">
        <f t="shared" si="3"/>
        <v>23</v>
      </c>
      <c r="I33" s="83">
        <f t="shared" si="3"/>
        <v>24</v>
      </c>
      <c r="J33" s="79"/>
      <c r="K33" s="75"/>
      <c r="L33" s="84">
        <f>IF(AND(R32&gt;0,R32&lt;31),R32+1,0)</f>
        <v>16</v>
      </c>
      <c r="M33" s="82">
        <f t="shared" si="4"/>
        <v>17</v>
      </c>
      <c r="N33" s="82">
        <f t="shared" si="4"/>
        <v>18</v>
      </c>
      <c r="O33" s="82">
        <f t="shared" si="4"/>
        <v>19</v>
      </c>
      <c r="P33" s="82">
        <f t="shared" si="4"/>
        <v>20</v>
      </c>
      <c r="Q33" s="82">
        <f t="shared" si="4"/>
        <v>21</v>
      </c>
      <c r="R33" s="83">
        <f t="shared" si="4"/>
        <v>22</v>
      </c>
      <c r="S33" s="79"/>
      <c r="T33" s="75"/>
      <c r="U33" s="84">
        <f>IF(AND(AA32&gt;0,AA32&lt;30),AA32+1,0)</f>
        <v>20</v>
      </c>
      <c r="V33" s="82">
        <f t="shared" si="5"/>
        <v>21</v>
      </c>
      <c r="W33" s="82">
        <f t="shared" si="5"/>
        <v>22</v>
      </c>
      <c r="X33" s="82">
        <f t="shared" si="5"/>
        <v>23</v>
      </c>
      <c r="Y33" s="82">
        <f t="shared" si="5"/>
        <v>24</v>
      </c>
      <c r="Z33" s="82">
        <f t="shared" si="5"/>
        <v>25</v>
      </c>
      <c r="AA33" s="83">
        <f t="shared" si="5"/>
        <v>26</v>
      </c>
      <c r="AB33" s="61"/>
      <c r="AC33" s="50"/>
    </row>
    <row r="34" spans="1:29" ht="18" customHeight="1">
      <c r="A34" s="74"/>
      <c r="B34" s="75"/>
      <c r="C34" s="84">
        <f>IF(AND(I33&gt;0,I33&lt;30),I33+1,0)</f>
        <v>25</v>
      </c>
      <c r="D34" s="82">
        <f t="shared" si="3"/>
        <v>26</v>
      </c>
      <c r="E34" s="82">
        <f t="shared" si="3"/>
        <v>27</v>
      </c>
      <c r="F34" s="82">
        <f t="shared" si="3"/>
        <v>28</v>
      </c>
      <c r="G34" s="82">
        <f t="shared" si="3"/>
        <v>29</v>
      </c>
      <c r="H34" s="82">
        <f t="shared" si="3"/>
        <v>30</v>
      </c>
      <c r="I34" s="83">
        <f t="shared" si="3"/>
        <v>0</v>
      </c>
      <c r="J34" s="79"/>
      <c r="K34" s="75"/>
      <c r="L34" s="84">
        <f>IF(AND(R33&gt;0,R33&lt;31),R33+1,0)</f>
        <v>23</v>
      </c>
      <c r="M34" s="82">
        <f t="shared" si="4"/>
        <v>24</v>
      </c>
      <c r="N34" s="82">
        <f t="shared" si="4"/>
        <v>25</v>
      </c>
      <c r="O34" s="82">
        <f t="shared" si="4"/>
        <v>26</v>
      </c>
      <c r="P34" s="82">
        <f t="shared" si="4"/>
        <v>27</v>
      </c>
      <c r="Q34" s="82">
        <f t="shared" si="4"/>
        <v>28</v>
      </c>
      <c r="R34" s="83">
        <f t="shared" si="4"/>
        <v>29</v>
      </c>
      <c r="S34" s="79"/>
      <c r="T34" s="75"/>
      <c r="U34" s="84">
        <f>IF(AND(AA33&gt;0,AA33&lt;30),AA33+1,0)</f>
        <v>27</v>
      </c>
      <c r="V34" s="82">
        <f t="shared" si="5"/>
        <v>28</v>
      </c>
      <c r="W34" s="82">
        <f t="shared" si="5"/>
        <v>29</v>
      </c>
      <c r="X34" s="82">
        <f t="shared" si="5"/>
        <v>30</v>
      </c>
      <c r="Y34" s="82">
        <f t="shared" si="5"/>
        <v>0</v>
      </c>
      <c r="Z34" s="82">
        <f t="shared" si="5"/>
        <v>0</v>
      </c>
      <c r="AA34" s="83">
        <f t="shared" si="5"/>
        <v>0</v>
      </c>
      <c r="AB34" s="61"/>
      <c r="AC34" s="50"/>
    </row>
    <row r="35" spans="1:29" s="85" customFormat="1" ht="18" customHeight="1" thickBot="1">
      <c r="A35" s="74"/>
      <c r="B35" s="75"/>
      <c r="C35" s="92">
        <f>IF(AND(I34&gt;0,I34&lt;30),I34+1,0)</f>
        <v>0</v>
      </c>
      <c r="D35" s="88">
        <f t="shared" si="3"/>
        <v>0</v>
      </c>
      <c r="E35" s="88">
        <f t="shared" si="3"/>
        <v>0</v>
      </c>
      <c r="F35" s="88">
        <f t="shared" si="3"/>
        <v>0</v>
      </c>
      <c r="G35" s="88">
        <f t="shared" si="3"/>
        <v>0</v>
      </c>
      <c r="H35" s="88">
        <f t="shared" si="3"/>
        <v>0</v>
      </c>
      <c r="I35" s="89">
        <f t="shared" si="3"/>
        <v>0</v>
      </c>
      <c r="J35" s="79"/>
      <c r="K35" s="75"/>
      <c r="L35" s="91">
        <f>IF(AND(R34&gt;0,R34&lt;31),R34+1,0)</f>
        <v>30</v>
      </c>
      <c r="M35" s="88">
        <f t="shared" si="4"/>
        <v>31</v>
      </c>
      <c r="N35" s="88">
        <f t="shared" si="4"/>
        <v>0</v>
      </c>
      <c r="O35" s="88">
        <f t="shared" si="4"/>
        <v>0</v>
      </c>
      <c r="P35" s="88">
        <f t="shared" si="4"/>
        <v>0</v>
      </c>
      <c r="Q35" s="88">
        <f t="shared" si="4"/>
        <v>0</v>
      </c>
      <c r="R35" s="89">
        <f t="shared" si="4"/>
        <v>0</v>
      </c>
      <c r="S35" s="79"/>
      <c r="T35" s="75"/>
      <c r="U35" s="91">
        <f>IF(AND(AA34&gt;0,AA34&lt;30),AA34+1,0)</f>
        <v>0</v>
      </c>
      <c r="V35" s="88">
        <f t="shared" si="5"/>
        <v>0</v>
      </c>
      <c r="W35" s="88">
        <f t="shared" si="5"/>
        <v>0</v>
      </c>
      <c r="X35" s="88">
        <f t="shared" si="5"/>
        <v>0</v>
      </c>
      <c r="Y35" s="88">
        <f t="shared" si="5"/>
        <v>0</v>
      </c>
      <c r="Z35" s="88">
        <f t="shared" si="5"/>
        <v>0</v>
      </c>
      <c r="AA35" s="89">
        <f t="shared" si="5"/>
        <v>0</v>
      </c>
      <c r="AB35" s="61"/>
      <c r="AC35" s="50"/>
    </row>
    <row r="36" spans="1:29" ht="18" customHeight="1">
      <c r="A36" s="74"/>
      <c r="B36" s="75"/>
      <c r="C36" s="75"/>
      <c r="D36" s="93"/>
      <c r="E36" s="93"/>
      <c r="F36" s="93"/>
      <c r="G36" s="93"/>
      <c r="H36" s="93"/>
      <c r="I36" s="75"/>
      <c r="J36" s="79"/>
      <c r="K36" s="75"/>
      <c r="L36" s="75"/>
      <c r="M36" s="93"/>
      <c r="N36" s="93"/>
      <c r="O36" s="93"/>
      <c r="P36" s="93"/>
      <c r="Q36" s="93"/>
      <c r="R36" s="75"/>
      <c r="S36" s="79"/>
      <c r="T36" s="75"/>
      <c r="U36" s="75"/>
      <c r="V36" s="93"/>
      <c r="W36" s="93"/>
      <c r="X36" s="93"/>
      <c r="Y36" s="93"/>
      <c r="Z36" s="93"/>
      <c r="AA36" s="75"/>
      <c r="AB36" s="61"/>
      <c r="AC36" s="50"/>
    </row>
    <row r="37" spans="1:29" ht="18" customHeight="1">
      <c r="A37" s="74"/>
      <c r="B37" s="79"/>
      <c r="C37" s="61"/>
      <c r="D37" s="61"/>
      <c r="E37" s="61"/>
      <c r="F37" s="61"/>
      <c r="G37" s="61"/>
      <c r="H37" s="61"/>
      <c r="I37" s="61"/>
      <c r="J37" s="79"/>
      <c r="K37" s="79"/>
      <c r="L37" s="61"/>
      <c r="M37" s="61"/>
      <c r="N37" s="61"/>
      <c r="O37" s="61"/>
      <c r="P37" s="61"/>
      <c r="Q37" s="61"/>
      <c r="R37" s="61"/>
      <c r="S37" s="79"/>
      <c r="T37" s="79"/>
      <c r="U37" s="61"/>
      <c r="V37" s="61"/>
      <c r="W37" s="61"/>
      <c r="X37" s="61"/>
      <c r="Y37" s="61"/>
      <c r="Z37" s="61"/>
      <c r="AA37" s="61"/>
      <c r="AB37" s="61"/>
      <c r="AC37" s="50"/>
    </row>
    <row r="38" spans="1:29" ht="18" customHeight="1">
      <c r="A38" s="74"/>
      <c r="B38" s="79"/>
      <c r="C38" s="61"/>
      <c r="D38" s="61"/>
      <c r="E38" s="61"/>
      <c r="F38" s="61"/>
      <c r="G38" s="61"/>
      <c r="H38" s="61"/>
      <c r="I38" s="61"/>
      <c r="J38" s="79"/>
      <c r="K38" s="79"/>
      <c r="L38" s="61"/>
      <c r="M38" s="61"/>
      <c r="N38" s="61"/>
      <c r="O38" s="61"/>
      <c r="P38" s="61"/>
      <c r="Q38" s="61"/>
      <c r="R38" s="61"/>
      <c r="S38" s="79"/>
      <c r="T38" s="79"/>
      <c r="U38" s="61"/>
      <c r="V38" s="61"/>
      <c r="W38" s="61"/>
      <c r="X38" s="61"/>
      <c r="Y38" s="61"/>
      <c r="Z38" s="61"/>
      <c r="AA38" s="61"/>
      <c r="AB38" s="61"/>
      <c r="AC38" s="50"/>
    </row>
    <row r="39" spans="1:29" ht="18" customHeight="1" thickBot="1">
      <c r="A39" s="63"/>
      <c r="B39" s="112" t="s">
        <v>406</v>
      </c>
      <c r="C39" s="113"/>
      <c r="D39" s="113"/>
      <c r="E39" s="113"/>
      <c r="F39" s="113"/>
      <c r="G39" s="113"/>
      <c r="H39" s="113"/>
      <c r="I39" s="113"/>
      <c r="J39" s="64"/>
      <c r="K39" s="112" t="s">
        <v>407</v>
      </c>
      <c r="L39" s="113"/>
      <c r="M39" s="113"/>
      <c r="N39" s="113"/>
      <c r="O39" s="113"/>
      <c r="P39" s="113"/>
      <c r="Q39" s="113"/>
      <c r="R39" s="113"/>
      <c r="S39" s="64"/>
      <c r="T39" s="112" t="s">
        <v>408</v>
      </c>
      <c r="U39" s="113"/>
      <c r="V39" s="113"/>
      <c r="W39" s="113"/>
      <c r="X39" s="113"/>
      <c r="Y39" s="113"/>
      <c r="Z39" s="113"/>
      <c r="AA39" s="113"/>
      <c r="AB39" s="65"/>
      <c r="AC39" s="50"/>
    </row>
    <row r="40" spans="1:29" ht="18" customHeight="1">
      <c r="A40" s="74"/>
      <c r="B40" s="73"/>
      <c r="C40" s="69" t="s">
        <v>396</v>
      </c>
      <c r="D40" s="70" t="s">
        <v>397</v>
      </c>
      <c r="E40" s="70" t="s">
        <v>398</v>
      </c>
      <c r="F40" s="70" t="s">
        <v>399</v>
      </c>
      <c r="G40" s="70" t="s">
        <v>400</v>
      </c>
      <c r="H40" s="70" t="s">
        <v>401</v>
      </c>
      <c r="I40" s="71" t="s">
        <v>402</v>
      </c>
      <c r="J40" s="72"/>
      <c r="K40" s="73"/>
      <c r="L40" s="69" t="s">
        <v>396</v>
      </c>
      <c r="M40" s="70" t="s">
        <v>397</v>
      </c>
      <c r="N40" s="70" t="s">
        <v>398</v>
      </c>
      <c r="O40" s="70" t="s">
        <v>399</v>
      </c>
      <c r="P40" s="70" t="s">
        <v>400</v>
      </c>
      <c r="Q40" s="70" t="s">
        <v>401</v>
      </c>
      <c r="R40" s="71" t="s">
        <v>402</v>
      </c>
      <c r="S40" s="72"/>
      <c r="T40" s="73"/>
      <c r="U40" s="69" t="s">
        <v>396</v>
      </c>
      <c r="V40" s="70" t="s">
        <v>397</v>
      </c>
      <c r="W40" s="70" t="s">
        <v>398</v>
      </c>
      <c r="X40" s="70" t="s">
        <v>399</v>
      </c>
      <c r="Y40" s="70" t="s">
        <v>400</v>
      </c>
      <c r="Z40" s="70" t="s">
        <v>401</v>
      </c>
      <c r="AA40" s="71" t="s">
        <v>402</v>
      </c>
      <c r="AB40" s="61"/>
      <c r="AC40" s="50"/>
    </row>
    <row r="41" spans="1:29" ht="18" customHeight="1">
      <c r="A41" s="74"/>
      <c r="B41" s="75"/>
      <c r="C41" s="80">
        <f>IF($C$5=1,1,0)</f>
        <v>0</v>
      </c>
      <c r="D41" s="77">
        <f>IF($D$5=1,1,IF(C41&gt;0,C41+1,0))</f>
        <v>0</v>
      </c>
      <c r="E41" s="77">
        <f>IF($E$5=1,1,IF(D41&gt;0,D41+1,0))</f>
        <v>0</v>
      </c>
      <c r="F41" s="77">
        <f>IF($F$5=1,1,IF(E41&gt;0,E41+1,0))</f>
        <v>0</v>
      </c>
      <c r="G41" s="77">
        <f>IF($G$5=1,1,IF(F41&gt;0,F41+1,0))</f>
        <v>1</v>
      </c>
      <c r="H41" s="77">
        <f>IF($H$5=1,1,IF(G41&gt;0,G41+1,0))</f>
        <v>2</v>
      </c>
      <c r="I41" s="78">
        <f>IF($I$5=1,1,IF(H41&gt;0,H41+1,0))</f>
        <v>3</v>
      </c>
      <c r="J41" s="79"/>
      <c r="K41" s="75"/>
      <c r="L41" s="80">
        <f>IF($L$5=1,1,0)</f>
        <v>1</v>
      </c>
      <c r="M41" s="77">
        <f>IF($M$5=1,1,IF(L41&gt;0,L41+1,0))</f>
        <v>2</v>
      </c>
      <c r="N41" s="77">
        <f>IF($N$5=1,1,IF(M41&gt;0,M41+1,0))</f>
        <v>3</v>
      </c>
      <c r="O41" s="77">
        <f>IF($O$5=1,1,IF(N41&gt;0,N41+1,0))</f>
        <v>4</v>
      </c>
      <c r="P41" s="77">
        <f>IF($P$5=1,1,IF(O41&gt;0,O41+1,0))</f>
        <v>5</v>
      </c>
      <c r="Q41" s="77">
        <f>IF($Q$5=1,1,IF(P41&gt;0,P41+1,0))</f>
        <v>6</v>
      </c>
      <c r="R41" s="78">
        <f>IF($R$5=1,1,IF(Q41&gt;0,Q41+1,0))</f>
        <v>7</v>
      </c>
      <c r="S41" s="79"/>
      <c r="T41" s="75"/>
      <c r="U41" s="80">
        <f>IF($U$5=1,1,0)</f>
        <v>0</v>
      </c>
      <c r="V41" s="77">
        <f>IF($V$5=1,1,IF(U41&gt;0,U41+1,0))</f>
        <v>0</v>
      </c>
      <c r="W41" s="77">
        <f>IF($W$5=1,1,IF(V41&gt;0,V41+1,0))</f>
        <v>0</v>
      </c>
      <c r="X41" s="77">
        <f>IF($X$5=1,1,IF(W41&gt;0,W41+1,0))</f>
        <v>1</v>
      </c>
      <c r="Y41" s="77">
        <f>IF($Y$5=1,1,IF(X41&gt;0,X41+1,0))</f>
        <v>2</v>
      </c>
      <c r="Z41" s="77">
        <f>IF($Z$5=1,1,IF(Y41&gt;0,Y41+1,0))</f>
        <v>3</v>
      </c>
      <c r="AA41" s="78">
        <f>IF($AA$5=1,1,IF(Z41&gt;0,Z41+1,0))</f>
        <v>4</v>
      </c>
      <c r="AB41" s="61"/>
      <c r="AC41" s="50"/>
    </row>
    <row r="42" spans="1:29" ht="18" customHeight="1">
      <c r="A42" s="74"/>
      <c r="B42" s="75"/>
      <c r="C42" s="84">
        <f>IF(AND(I41&gt;0,I41&lt;31),I41+1,0)</f>
        <v>4</v>
      </c>
      <c r="D42" s="82">
        <f aca="true" t="shared" si="6" ref="D42:I46">IF(AND(C42&gt;0,C42&lt;31),C42+1,0)</f>
        <v>5</v>
      </c>
      <c r="E42" s="82">
        <f t="shared" si="6"/>
        <v>6</v>
      </c>
      <c r="F42" s="82">
        <f t="shared" si="6"/>
        <v>7</v>
      </c>
      <c r="G42" s="82">
        <f t="shared" si="6"/>
        <v>8</v>
      </c>
      <c r="H42" s="82">
        <f t="shared" si="6"/>
        <v>9</v>
      </c>
      <c r="I42" s="83">
        <f t="shared" si="6"/>
        <v>10</v>
      </c>
      <c r="J42" s="79"/>
      <c r="K42" s="75"/>
      <c r="L42" s="84">
        <f>IF(AND(R41&gt;0,R41&lt;31),R41+1,0)</f>
        <v>8</v>
      </c>
      <c r="M42" s="82">
        <f aca="true" t="shared" si="7" ref="M42:R46">IF(AND(L42&gt;0,L42&lt;31),L42+1,0)</f>
        <v>9</v>
      </c>
      <c r="N42" s="82">
        <f t="shared" si="7"/>
        <v>10</v>
      </c>
      <c r="O42" s="82">
        <f t="shared" si="7"/>
        <v>11</v>
      </c>
      <c r="P42" s="82">
        <f t="shared" si="7"/>
        <v>12</v>
      </c>
      <c r="Q42" s="82">
        <f t="shared" si="7"/>
        <v>13</v>
      </c>
      <c r="R42" s="83">
        <f t="shared" si="7"/>
        <v>14</v>
      </c>
      <c r="S42" s="79"/>
      <c r="T42" s="75"/>
      <c r="U42" s="84">
        <f>IF(AND(AA41&gt;0,AA41&lt;30),AA41+1,0)</f>
        <v>5</v>
      </c>
      <c r="V42" s="82">
        <f aca="true" t="shared" si="8" ref="V42:AA46">IF(AND(U42&gt;0,U42&lt;30),U42+1,0)</f>
        <v>6</v>
      </c>
      <c r="W42" s="82">
        <f t="shared" si="8"/>
        <v>7</v>
      </c>
      <c r="X42" s="82">
        <f t="shared" si="8"/>
        <v>8</v>
      </c>
      <c r="Y42" s="82">
        <f t="shared" si="8"/>
        <v>9</v>
      </c>
      <c r="Z42" s="82">
        <f t="shared" si="8"/>
        <v>10</v>
      </c>
      <c r="AA42" s="83">
        <f t="shared" si="8"/>
        <v>11</v>
      </c>
      <c r="AB42" s="61"/>
      <c r="AC42" s="66"/>
    </row>
    <row r="43" spans="1:29" ht="18" customHeight="1">
      <c r="A43" s="74"/>
      <c r="B43" s="75"/>
      <c r="C43" s="84">
        <f>IF(AND(I42&gt;0,I42&lt;31),I42+1,0)</f>
        <v>11</v>
      </c>
      <c r="D43" s="82">
        <f t="shared" si="6"/>
        <v>12</v>
      </c>
      <c r="E43" s="82">
        <f t="shared" si="6"/>
        <v>13</v>
      </c>
      <c r="F43" s="82">
        <f t="shared" si="6"/>
        <v>14</v>
      </c>
      <c r="G43" s="82">
        <f t="shared" si="6"/>
        <v>15</v>
      </c>
      <c r="H43" s="82">
        <f t="shared" si="6"/>
        <v>16</v>
      </c>
      <c r="I43" s="83">
        <f t="shared" si="6"/>
        <v>17</v>
      </c>
      <c r="J43" s="79"/>
      <c r="K43" s="75"/>
      <c r="L43" s="84">
        <f>IF(AND(R42&gt;0,R42&lt;31),R42+1,0)</f>
        <v>15</v>
      </c>
      <c r="M43" s="82">
        <f t="shared" si="7"/>
        <v>16</v>
      </c>
      <c r="N43" s="82">
        <f t="shared" si="7"/>
        <v>17</v>
      </c>
      <c r="O43" s="82">
        <f t="shared" si="7"/>
        <v>18</v>
      </c>
      <c r="P43" s="82">
        <f t="shared" si="7"/>
        <v>19</v>
      </c>
      <c r="Q43" s="82">
        <f t="shared" si="7"/>
        <v>20</v>
      </c>
      <c r="R43" s="83">
        <f t="shared" si="7"/>
        <v>21</v>
      </c>
      <c r="S43" s="79"/>
      <c r="T43" s="75"/>
      <c r="U43" s="84">
        <f>IF(AND(AA42&gt;0,AA42&lt;30),AA42+1,0)</f>
        <v>12</v>
      </c>
      <c r="V43" s="82">
        <f t="shared" si="8"/>
        <v>13</v>
      </c>
      <c r="W43" s="82">
        <f t="shared" si="8"/>
        <v>14</v>
      </c>
      <c r="X43" s="82">
        <f t="shared" si="8"/>
        <v>15</v>
      </c>
      <c r="Y43" s="82">
        <f t="shared" si="8"/>
        <v>16</v>
      </c>
      <c r="Z43" s="82">
        <f t="shared" si="8"/>
        <v>17</v>
      </c>
      <c r="AA43" s="83">
        <f t="shared" si="8"/>
        <v>18</v>
      </c>
      <c r="AB43" s="61"/>
      <c r="AC43" s="50"/>
    </row>
    <row r="44" spans="1:29" ht="18" customHeight="1">
      <c r="A44" s="74"/>
      <c r="B44" s="75"/>
      <c r="C44" s="84">
        <f>IF(AND(I43&gt;0,I43&lt;31),I43+1,0)</f>
        <v>18</v>
      </c>
      <c r="D44" s="82">
        <f t="shared" si="6"/>
        <v>19</v>
      </c>
      <c r="E44" s="82">
        <f t="shared" si="6"/>
        <v>20</v>
      </c>
      <c r="F44" s="82">
        <f t="shared" si="6"/>
        <v>21</v>
      </c>
      <c r="G44" s="82">
        <f t="shared" si="6"/>
        <v>22</v>
      </c>
      <c r="H44" s="82">
        <f t="shared" si="6"/>
        <v>23</v>
      </c>
      <c r="I44" s="83">
        <f t="shared" si="6"/>
        <v>24</v>
      </c>
      <c r="J44" s="79"/>
      <c r="K44" s="75"/>
      <c r="L44" s="84">
        <f>IF(AND(R43&gt;0,R43&lt;31),R43+1,0)</f>
        <v>22</v>
      </c>
      <c r="M44" s="82">
        <f t="shared" si="7"/>
        <v>23</v>
      </c>
      <c r="N44" s="82">
        <f t="shared" si="7"/>
        <v>24</v>
      </c>
      <c r="O44" s="82">
        <f t="shared" si="7"/>
        <v>25</v>
      </c>
      <c r="P44" s="82">
        <f t="shared" si="7"/>
        <v>26</v>
      </c>
      <c r="Q44" s="82">
        <f t="shared" si="7"/>
        <v>27</v>
      </c>
      <c r="R44" s="83">
        <f t="shared" si="7"/>
        <v>28</v>
      </c>
      <c r="S44" s="79"/>
      <c r="T44" s="75"/>
      <c r="U44" s="84">
        <f>IF(AND(AA43&gt;0,AA43&lt;30),AA43+1,0)</f>
        <v>19</v>
      </c>
      <c r="V44" s="82">
        <f t="shared" si="8"/>
        <v>20</v>
      </c>
      <c r="W44" s="82">
        <f t="shared" si="8"/>
        <v>21</v>
      </c>
      <c r="X44" s="82">
        <f t="shared" si="8"/>
        <v>22</v>
      </c>
      <c r="Y44" s="82">
        <f t="shared" si="8"/>
        <v>23</v>
      </c>
      <c r="Z44" s="82">
        <f t="shared" si="8"/>
        <v>24</v>
      </c>
      <c r="AA44" s="83">
        <f t="shared" si="8"/>
        <v>25</v>
      </c>
      <c r="AB44" s="61"/>
      <c r="AC44" s="50"/>
    </row>
    <row r="45" spans="1:29" ht="18" customHeight="1">
      <c r="A45" s="74"/>
      <c r="B45" s="75"/>
      <c r="C45" s="84">
        <f>IF(AND(I44&gt;0,I44&lt;31),I44+1,0)</f>
        <v>25</v>
      </c>
      <c r="D45" s="82">
        <f t="shared" si="6"/>
        <v>26</v>
      </c>
      <c r="E45" s="82">
        <f t="shared" si="6"/>
        <v>27</v>
      </c>
      <c r="F45" s="82">
        <f t="shared" si="6"/>
        <v>28</v>
      </c>
      <c r="G45" s="82">
        <f t="shared" si="6"/>
        <v>29</v>
      </c>
      <c r="H45" s="82">
        <f t="shared" si="6"/>
        <v>30</v>
      </c>
      <c r="I45" s="83">
        <f t="shared" si="6"/>
        <v>31</v>
      </c>
      <c r="J45" s="79"/>
      <c r="K45" s="75"/>
      <c r="L45" s="84">
        <f>IF(AND(R44&gt;0,R44&lt;31),R44+1,0)</f>
        <v>29</v>
      </c>
      <c r="M45" s="82">
        <f t="shared" si="7"/>
        <v>30</v>
      </c>
      <c r="N45" s="82">
        <f t="shared" si="7"/>
        <v>31</v>
      </c>
      <c r="O45" s="82">
        <f t="shared" si="7"/>
        <v>0</v>
      </c>
      <c r="P45" s="82">
        <f t="shared" si="7"/>
        <v>0</v>
      </c>
      <c r="Q45" s="82">
        <f t="shared" si="7"/>
        <v>0</v>
      </c>
      <c r="R45" s="83">
        <f t="shared" si="7"/>
        <v>0</v>
      </c>
      <c r="S45" s="79"/>
      <c r="T45" s="75"/>
      <c r="U45" s="84">
        <f>IF(AND(AA44&gt;0,AA44&lt;30),AA44+1,0)</f>
        <v>26</v>
      </c>
      <c r="V45" s="82">
        <f t="shared" si="8"/>
        <v>27</v>
      </c>
      <c r="W45" s="82">
        <f t="shared" si="8"/>
        <v>28</v>
      </c>
      <c r="X45" s="82">
        <f t="shared" si="8"/>
        <v>29</v>
      </c>
      <c r="Y45" s="82">
        <f t="shared" si="8"/>
        <v>30</v>
      </c>
      <c r="Z45" s="82">
        <f t="shared" si="8"/>
        <v>0</v>
      </c>
      <c r="AA45" s="83">
        <f t="shared" si="8"/>
        <v>0</v>
      </c>
      <c r="AB45" s="61"/>
      <c r="AC45" s="50"/>
    </row>
    <row r="46" spans="1:29" ht="18" customHeight="1" thickBot="1">
      <c r="A46" s="74"/>
      <c r="B46" s="75"/>
      <c r="C46" s="92">
        <f>IF(AND(I45&gt;0,I45&lt;31),I45+1,0)</f>
        <v>0</v>
      </c>
      <c r="D46" s="88">
        <f t="shared" si="6"/>
        <v>0</v>
      </c>
      <c r="E46" s="88">
        <f t="shared" si="6"/>
        <v>0</v>
      </c>
      <c r="F46" s="88">
        <f t="shared" si="6"/>
        <v>0</v>
      </c>
      <c r="G46" s="88">
        <f t="shared" si="6"/>
        <v>0</v>
      </c>
      <c r="H46" s="88">
        <f t="shared" si="6"/>
        <v>0</v>
      </c>
      <c r="I46" s="89">
        <f t="shared" si="6"/>
        <v>0</v>
      </c>
      <c r="J46" s="79"/>
      <c r="K46" s="75"/>
      <c r="L46" s="91">
        <f>IF(AND(R45&gt;0,R45&lt;31),R45+1,0)</f>
        <v>0</v>
      </c>
      <c r="M46" s="88">
        <f t="shared" si="7"/>
        <v>0</v>
      </c>
      <c r="N46" s="88">
        <f t="shared" si="7"/>
        <v>0</v>
      </c>
      <c r="O46" s="88">
        <f t="shared" si="7"/>
        <v>0</v>
      </c>
      <c r="P46" s="88">
        <f t="shared" si="7"/>
        <v>0</v>
      </c>
      <c r="Q46" s="88">
        <f t="shared" si="7"/>
        <v>0</v>
      </c>
      <c r="R46" s="89">
        <f t="shared" si="7"/>
        <v>0</v>
      </c>
      <c r="S46" s="79"/>
      <c r="T46" s="75"/>
      <c r="U46" s="91">
        <f>IF(AND(AA45&gt;0,AA45&lt;30),AA45+1,0)</f>
        <v>0</v>
      </c>
      <c r="V46" s="88">
        <f t="shared" si="8"/>
        <v>0</v>
      </c>
      <c r="W46" s="88">
        <f t="shared" si="8"/>
        <v>0</v>
      </c>
      <c r="X46" s="88">
        <f t="shared" si="8"/>
        <v>0</v>
      </c>
      <c r="Y46" s="88">
        <f t="shared" si="8"/>
        <v>0</v>
      </c>
      <c r="Z46" s="88">
        <f t="shared" si="8"/>
        <v>0</v>
      </c>
      <c r="AA46" s="89">
        <f t="shared" si="8"/>
        <v>0</v>
      </c>
      <c r="AB46" s="61"/>
      <c r="AC46" s="50"/>
    </row>
    <row r="47" spans="1:29" ht="18" customHeight="1">
      <c r="A47" s="74"/>
      <c r="B47" s="79"/>
      <c r="C47" s="61"/>
      <c r="D47" s="61"/>
      <c r="E47" s="61"/>
      <c r="F47" s="61"/>
      <c r="G47" s="61"/>
      <c r="H47" s="61"/>
      <c r="I47" s="61"/>
      <c r="J47" s="79"/>
      <c r="K47" s="79"/>
      <c r="L47" s="61"/>
      <c r="M47" s="61"/>
      <c r="N47" s="61"/>
      <c r="O47" s="61"/>
      <c r="P47" s="61"/>
      <c r="Q47" s="61"/>
      <c r="R47" s="61"/>
      <c r="S47" s="79"/>
      <c r="T47" s="79"/>
      <c r="U47" s="61"/>
      <c r="V47" s="61"/>
      <c r="W47" s="61"/>
      <c r="X47" s="61"/>
      <c r="Y47" s="61"/>
      <c r="Z47" s="61"/>
      <c r="AA47" s="61"/>
      <c r="AB47" s="61"/>
      <c r="AC47" s="50"/>
    </row>
    <row r="48" spans="1:29" ht="18" customHeight="1">
      <c r="A48" s="74"/>
      <c r="B48" s="79"/>
      <c r="C48" s="61"/>
      <c r="D48" s="61"/>
      <c r="E48" s="61"/>
      <c r="F48" s="61"/>
      <c r="G48" s="61"/>
      <c r="H48" s="61"/>
      <c r="I48" s="61"/>
      <c r="J48" s="79"/>
      <c r="K48" s="79"/>
      <c r="L48" s="61"/>
      <c r="M48" s="61"/>
      <c r="N48" s="61"/>
      <c r="O48" s="61"/>
      <c r="P48" s="61"/>
      <c r="Q48" s="61"/>
      <c r="R48" s="61"/>
      <c r="S48" s="79"/>
      <c r="T48" s="79"/>
      <c r="U48" s="61"/>
      <c r="V48" s="61"/>
      <c r="W48" s="61"/>
      <c r="X48" s="61"/>
      <c r="Y48" s="61"/>
      <c r="Z48" s="61"/>
      <c r="AA48" s="61"/>
      <c r="AB48" s="61"/>
      <c r="AC48" s="50"/>
    </row>
    <row r="49" spans="1:29" s="85" customFormat="1" ht="18" customHeight="1">
      <c r="A49" s="74"/>
      <c r="B49" s="79"/>
      <c r="C49" s="61"/>
      <c r="D49" s="61"/>
      <c r="E49" s="61"/>
      <c r="F49" s="61"/>
      <c r="G49" s="61"/>
      <c r="H49" s="61"/>
      <c r="I49" s="61"/>
      <c r="J49" s="79"/>
      <c r="K49" s="79"/>
      <c r="L49" s="61"/>
      <c r="M49" s="61"/>
      <c r="N49" s="61"/>
      <c r="O49" s="61"/>
      <c r="P49" s="61"/>
      <c r="Q49" s="61"/>
      <c r="R49" s="61"/>
      <c r="S49" s="79"/>
      <c r="T49" s="79"/>
      <c r="U49" s="61"/>
      <c r="V49" s="61"/>
      <c r="W49" s="61"/>
      <c r="X49" s="61"/>
      <c r="Y49" s="61"/>
      <c r="Z49" s="61"/>
      <c r="AA49" s="61"/>
      <c r="AB49" s="61"/>
      <c r="AC49" s="50"/>
    </row>
    <row r="50" spans="1:29" ht="18" customHeight="1" thickBot="1">
      <c r="A50" s="63"/>
      <c r="B50" s="112" t="s">
        <v>409</v>
      </c>
      <c r="C50" s="113"/>
      <c r="D50" s="113"/>
      <c r="E50" s="113"/>
      <c r="F50" s="113"/>
      <c r="G50" s="113"/>
      <c r="H50" s="113"/>
      <c r="I50" s="113"/>
      <c r="J50" s="64"/>
      <c r="K50" s="112" t="s">
        <v>410</v>
      </c>
      <c r="L50" s="113"/>
      <c r="M50" s="113"/>
      <c r="N50" s="113"/>
      <c r="O50" s="113"/>
      <c r="P50" s="113"/>
      <c r="Q50" s="113"/>
      <c r="R50" s="113"/>
      <c r="S50" s="64"/>
      <c r="T50" s="112" t="s">
        <v>411</v>
      </c>
      <c r="U50" s="113"/>
      <c r="V50" s="113"/>
      <c r="W50" s="113"/>
      <c r="X50" s="113"/>
      <c r="Y50" s="113"/>
      <c r="Z50" s="113"/>
      <c r="AA50" s="113"/>
      <c r="AB50" s="65"/>
      <c r="AC50" s="50"/>
    </row>
    <row r="51" spans="1:29" ht="18" customHeight="1">
      <c r="A51" s="74"/>
      <c r="B51" s="73"/>
      <c r="C51" s="69" t="s">
        <v>396</v>
      </c>
      <c r="D51" s="70" t="s">
        <v>397</v>
      </c>
      <c r="E51" s="70" t="s">
        <v>398</v>
      </c>
      <c r="F51" s="70" t="s">
        <v>399</v>
      </c>
      <c r="G51" s="70" t="s">
        <v>400</v>
      </c>
      <c r="H51" s="70" t="s">
        <v>401</v>
      </c>
      <c r="I51" s="71" t="s">
        <v>402</v>
      </c>
      <c r="J51" s="72"/>
      <c r="K51" s="73"/>
      <c r="L51" s="69" t="s">
        <v>396</v>
      </c>
      <c r="M51" s="70" t="s">
        <v>397</v>
      </c>
      <c r="N51" s="70" t="s">
        <v>398</v>
      </c>
      <c r="O51" s="70" t="s">
        <v>399</v>
      </c>
      <c r="P51" s="70" t="s">
        <v>400</v>
      </c>
      <c r="Q51" s="70" t="s">
        <v>401</v>
      </c>
      <c r="R51" s="71" t="s">
        <v>402</v>
      </c>
      <c r="S51" s="72"/>
      <c r="T51" s="73"/>
      <c r="U51" s="69" t="s">
        <v>396</v>
      </c>
      <c r="V51" s="70" t="s">
        <v>397</v>
      </c>
      <c r="W51" s="70" t="s">
        <v>398</v>
      </c>
      <c r="X51" s="70" t="s">
        <v>399</v>
      </c>
      <c r="Y51" s="70" t="s">
        <v>400</v>
      </c>
      <c r="Z51" s="70" t="s">
        <v>401</v>
      </c>
      <c r="AA51" s="71" t="s">
        <v>402</v>
      </c>
      <c r="AB51" s="61"/>
      <c r="AC51" s="50"/>
    </row>
    <row r="52" spans="1:29" ht="18" customHeight="1">
      <c r="A52" s="74"/>
      <c r="B52" s="75"/>
      <c r="C52" s="94">
        <f>IF($C$6=1,1,0)</f>
        <v>0</v>
      </c>
      <c r="D52" s="77">
        <f>IF($D$6=1,1,IF(C52&gt;0,C52+1,0))</f>
        <v>0</v>
      </c>
      <c r="E52" s="77">
        <f>IF($E$6=1,1,IF(D52&gt;0,D52+1,0))</f>
        <v>0</v>
      </c>
      <c r="F52" s="77">
        <f>IF($F$6=1,1,IF(E52&gt;0,E52+1,0))</f>
        <v>0</v>
      </c>
      <c r="G52" s="77">
        <f>IF($G$6=1,1,IF(F52&gt;0,F52+1,0))</f>
        <v>0</v>
      </c>
      <c r="H52" s="77">
        <f>IF($H$6=1,1,IF(G52&gt;0,G52+1,0))</f>
        <v>1</v>
      </c>
      <c r="I52" s="78">
        <f>IF($I$6=1,1,IF(H52&gt;0,H52+1,0))</f>
        <v>2</v>
      </c>
      <c r="J52" s="79"/>
      <c r="K52" s="75"/>
      <c r="L52" s="80">
        <f>IF($L$6=1,1,0)</f>
        <v>0</v>
      </c>
      <c r="M52" s="77">
        <f>IF($M$6=1,1,IF(L52&gt;0,L52+1,0))</f>
        <v>1</v>
      </c>
      <c r="N52" s="77">
        <f>IF($N$6=1,1,IF(M52&gt;0,M52+1,0))</f>
        <v>2</v>
      </c>
      <c r="O52" s="77">
        <f>IF($O$6=1,1,IF(N52&gt;0,N52+1,0))</f>
        <v>3</v>
      </c>
      <c r="P52" s="77">
        <f>IF($P$6=1,1,IF(O52&gt;0,O52+1,0))</f>
        <v>4</v>
      </c>
      <c r="Q52" s="77">
        <f>IF($Q$6=1,1,IF(P52&gt;0,P52+1,0))</f>
        <v>5</v>
      </c>
      <c r="R52" s="78">
        <f>IF($R$6=1,1,IF(Q52&gt;0,Q52+1,0))</f>
        <v>6</v>
      </c>
      <c r="S52" s="79"/>
      <c r="T52" s="75"/>
      <c r="U52" s="80">
        <f>IF($U$6=1,1,0)</f>
        <v>0</v>
      </c>
      <c r="V52" s="77">
        <f>IF($V$6=1,1,IF(U52&gt;0,U52+1,0))</f>
        <v>0</v>
      </c>
      <c r="W52" s="77">
        <f>IF($W$6=1,1,IF(V52&gt;0,V52+1,0))</f>
        <v>0</v>
      </c>
      <c r="X52" s="77">
        <f>IF($X$6=1,1,IF(W52&gt;0,W52+1,0))</f>
        <v>1</v>
      </c>
      <c r="Y52" s="77">
        <f>IF($Y$6=1,1,IF(X52&gt;0,X52+1,0))</f>
        <v>2</v>
      </c>
      <c r="Z52" s="95">
        <f>IF($Z$6=1,1,IF(Y52&gt;0,Y52+1,0))</f>
        <v>3</v>
      </c>
      <c r="AA52" s="78">
        <f>IF($AA$6=1,1,IF(Z52&gt;0,Z52+1,0))</f>
        <v>4</v>
      </c>
      <c r="AB52" s="61"/>
      <c r="AC52" s="50"/>
    </row>
    <row r="53" spans="1:29" ht="18" customHeight="1">
      <c r="A53" s="74"/>
      <c r="B53" s="75"/>
      <c r="C53" s="84">
        <f>IF(AND(I52&gt;0,I52&lt;31),I52+1,0)</f>
        <v>3</v>
      </c>
      <c r="D53" s="82">
        <f aca="true" t="shared" si="9" ref="D53:I57">IF(AND(C53&gt;0,C53&lt;31),C53+1,0)</f>
        <v>4</v>
      </c>
      <c r="E53" s="82">
        <f t="shared" si="9"/>
        <v>5</v>
      </c>
      <c r="F53" s="82">
        <f t="shared" si="9"/>
        <v>6</v>
      </c>
      <c r="G53" s="82">
        <f t="shared" si="9"/>
        <v>7</v>
      </c>
      <c r="H53" s="82">
        <f t="shared" si="9"/>
        <v>8</v>
      </c>
      <c r="I53" s="83">
        <f t="shared" si="9"/>
        <v>9</v>
      </c>
      <c r="J53" s="79"/>
      <c r="K53" s="75"/>
      <c r="L53" s="96">
        <f>IF(AND(R52&gt;0,R52&lt;30),R52+1,0)</f>
        <v>7</v>
      </c>
      <c r="M53" s="82">
        <f aca="true" t="shared" si="10" ref="M53:R57">IF(AND(L53&gt;0,L53&lt;30),L53+1,0)</f>
        <v>8</v>
      </c>
      <c r="N53" s="82">
        <f t="shared" si="10"/>
        <v>9</v>
      </c>
      <c r="O53" s="82">
        <f t="shared" si="10"/>
        <v>10</v>
      </c>
      <c r="P53" s="82">
        <f t="shared" si="10"/>
        <v>11</v>
      </c>
      <c r="Q53" s="82">
        <f t="shared" si="10"/>
        <v>12</v>
      </c>
      <c r="R53" s="83">
        <f t="shared" si="10"/>
        <v>13</v>
      </c>
      <c r="S53" s="79"/>
      <c r="T53" s="75"/>
      <c r="U53" s="84">
        <f>IF(AND(AA52&gt;0,AA52&lt;31),AA52+1,0)</f>
        <v>5</v>
      </c>
      <c r="V53" s="82">
        <f aca="true" t="shared" si="11" ref="V53:AA57">IF(AND(U53&gt;0,U53&lt;31),U53+1,0)</f>
        <v>6</v>
      </c>
      <c r="W53" s="82">
        <f t="shared" si="11"/>
        <v>7</v>
      </c>
      <c r="X53" s="82">
        <f t="shared" si="11"/>
        <v>8</v>
      </c>
      <c r="Y53" s="82">
        <f t="shared" si="11"/>
        <v>9</v>
      </c>
      <c r="Z53" s="97">
        <f t="shared" si="11"/>
        <v>10</v>
      </c>
      <c r="AA53" s="83">
        <f t="shared" si="11"/>
        <v>11</v>
      </c>
      <c r="AB53" s="61"/>
      <c r="AC53" s="50"/>
    </row>
    <row r="54" spans="1:29" ht="18" customHeight="1">
      <c r="A54" s="74"/>
      <c r="B54" s="75"/>
      <c r="C54" s="84">
        <f>IF(AND(I53&gt;0,I53&lt;31),I53+1,0)</f>
        <v>10</v>
      </c>
      <c r="D54" s="82">
        <f t="shared" si="9"/>
        <v>11</v>
      </c>
      <c r="E54" s="82">
        <f t="shared" si="9"/>
        <v>12</v>
      </c>
      <c r="F54" s="82">
        <f t="shared" si="9"/>
        <v>13</v>
      </c>
      <c r="G54" s="82">
        <f t="shared" si="9"/>
        <v>14</v>
      </c>
      <c r="H54" s="82">
        <f t="shared" si="9"/>
        <v>15</v>
      </c>
      <c r="I54" s="83">
        <f t="shared" si="9"/>
        <v>16</v>
      </c>
      <c r="J54" s="79"/>
      <c r="K54" s="75"/>
      <c r="L54" s="96">
        <f>IF(AND(R53&gt;0,R53&lt;30),R53+1,0)</f>
        <v>14</v>
      </c>
      <c r="M54" s="82">
        <f t="shared" si="10"/>
        <v>15</v>
      </c>
      <c r="N54" s="82">
        <f t="shared" si="10"/>
        <v>16</v>
      </c>
      <c r="O54" s="82">
        <f t="shared" si="10"/>
        <v>17</v>
      </c>
      <c r="P54" s="82">
        <f t="shared" si="10"/>
        <v>18</v>
      </c>
      <c r="Q54" s="82">
        <f t="shared" si="10"/>
        <v>19</v>
      </c>
      <c r="R54" s="83">
        <f t="shared" si="10"/>
        <v>20</v>
      </c>
      <c r="S54" s="79"/>
      <c r="T54" s="75"/>
      <c r="U54" s="84">
        <f>IF(AND(AA53&gt;0,AA53&lt;31),AA53+1,0)</f>
        <v>12</v>
      </c>
      <c r="V54" s="82">
        <f t="shared" si="11"/>
        <v>13</v>
      </c>
      <c r="W54" s="82">
        <f t="shared" si="11"/>
        <v>14</v>
      </c>
      <c r="X54" s="82">
        <f t="shared" si="11"/>
        <v>15</v>
      </c>
      <c r="Y54" s="82">
        <f t="shared" si="11"/>
        <v>16</v>
      </c>
      <c r="Z54" s="97">
        <f t="shared" si="11"/>
        <v>17</v>
      </c>
      <c r="AA54" s="83">
        <f t="shared" si="11"/>
        <v>18</v>
      </c>
      <c r="AB54" s="61"/>
      <c r="AC54" s="50"/>
    </row>
    <row r="55" spans="1:29" ht="18" customHeight="1">
      <c r="A55" s="74"/>
      <c r="B55" s="75"/>
      <c r="C55" s="84">
        <f>IF(AND(I54&gt;0,I54&lt;31),I54+1,0)</f>
        <v>17</v>
      </c>
      <c r="D55" s="82">
        <f t="shared" si="9"/>
        <v>18</v>
      </c>
      <c r="E55" s="82">
        <f t="shared" si="9"/>
        <v>19</v>
      </c>
      <c r="F55" s="82">
        <f t="shared" si="9"/>
        <v>20</v>
      </c>
      <c r="G55" s="82">
        <f t="shared" si="9"/>
        <v>21</v>
      </c>
      <c r="H55" s="82">
        <f t="shared" si="9"/>
        <v>22</v>
      </c>
      <c r="I55" s="83">
        <f t="shared" si="9"/>
        <v>23</v>
      </c>
      <c r="J55" s="79"/>
      <c r="K55" s="75"/>
      <c r="L55" s="96">
        <f>IF(AND(R54&gt;0,R54&lt;30),R54+1,0)</f>
        <v>21</v>
      </c>
      <c r="M55" s="82">
        <f t="shared" si="10"/>
        <v>22</v>
      </c>
      <c r="N55" s="82">
        <f t="shared" si="10"/>
        <v>23</v>
      </c>
      <c r="O55" s="82">
        <f t="shared" si="10"/>
        <v>24</v>
      </c>
      <c r="P55" s="82">
        <f t="shared" si="10"/>
        <v>25</v>
      </c>
      <c r="Q55" s="82">
        <f t="shared" si="10"/>
        <v>26</v>
      </c>
      <c r="R55" s="83">
        <f t="shared" si="10"/>
        <v>27</v>
      </c>
      <c r="S55" s="79"/>
      <c r="T55" s="75"/>
      <c r="U55" s="84">
        <f>IF(AND(AA54&gt;0,AA54&lt;31),AA54+1,0)</f>
        <v>19</v>
      </c>
      <c r="V55" s="82">
        <f t="shared" si="11"/>
        <v>20</v>
      </c>
      <c r="W55" s="82">
        <f t="shared" si="11"/>
        <v>21</v>
      </c>
      <c r="X55" s="82">
        <f t="shared" si="11"/>
        <v>22</v>
      </c>
      <c r="Y55" s="82">
        <f t="shared" si="11"/>
        <v>23</v>
      </c>
      <c r="Z55" s="97">
        <f t="shared" si="11"/>
        <v>24</v>
      </c>
      <c r="AA55" s="83">
        <f t="shared" si="11"/>
        <v>25</v>
      </c>
      <c r="AB55" s="61"/>
      <c r="AC55" s="50"/>
    </row>
    <row r="56" spans="1:29" ht="18" customHeight="1">
      <c r="A56" s="74"/>
      <c r="B56" s="75"/>
      <c r="C56" s="84">
        <f>IF(AND(I55&gt;0,I55&lt;31),I55+1,0)</f>
        <v>24</v>
      </c>
      <c r="D56" s="82">
        <f t="shared" si="9"/>
        <v>25</v>
      </c>
      <c r="E56" s="82">
        <f t="shared" si="9"/>
        <v>26</v>
      </c>
      <c r="F56" s="82">
        <f t="shared" si="9"/>
        <v>27</v>
      </c>
      <c r="G56" s="82">
        <f t="shared" si="9"/>
        <v>28</v>
      </c>
      <c r="H56" s="82">
        <f t="shared" si="9"/>
        <v>29</v>
      </c>
      <c r="I56" s="83">
        <f t="shared" si="9"/>
        <v>30</v>
      </c>
      <c r="J56" s="79"/>
      <c r="K56" s="75"/>
      <c r="L56" s="96">
        <f>IF(AND(R55&gt;0,R55&lt;30),R55+1,0)</f>
        <v>28</v>
      </c>
      <c r="M56" s="82">
        <f t="shared" si="10"/>
        <v>29</v>
      </c>
      <c r="N56" s="82">
        <f t="shared" si="10"/>
        <v>30</v>
      </c>
      <c r="O56" s="82">
        <f t="shared" si="10"/>
        <v>0</v>
      </c>
      <c r="P56" s="82">
        <f t="shared" si="10"/>
        <v>0</v>
      </c>
      <c r="Q56" s="82">
        <f t="shared" si="10"/>
        <v>0</v>
      </c>
      <c r="R56" s="83">
        <f t="shared" si="10"/>
        <v>0</v>
      </c>
      <c r="S56" s="79"/>
      <c r="T56" s="75"/>
      <c r="U56" s="84">
        <f>IF(AND(AA55&gt;0,AA55&lt;31),AA55+1,0)</f>
        <v>26</v>
      </c>
      <c r="V56" s="82">
        <f t="shared" si="11"/>
        <v>27</v>
      </c>
      <c r="W56" s="82">
        <f t="shared" si="11"/>
        <v>28</v>
      </c>
      <c r="X56" s="82">
        <f t="shared" si="11"/>
        <v>29</v>
      </c>
      <c r="Y56" s="82">
        <f t="shared" si="11"/>
        <v>30</v>
      </c>
      <c r="Z56" s="97">
        <f t="shared" si="11"/>
        <v>31</v>
      </c>
      <c r="AA56" s="83">
        <f t="shared" si="11"/>
        <v>0</v>
      </c>
      <c r="AB56" s="61"/>
      <c r="AC56" s="66"/>
    </row>
    <row r="57" spans="1:29" ht="18" customHeight="1" thickBot="1">
      <c r="A57" s="74"/>
      <c r="B57" s="75"/>
      <c r="C57" s="91">
        <f>IF(AND(I56&gt;0,I56&lt;31),I56+1,0)</f>
        <v>31</v>
      </c>
      <c r="D57" s="88">
        <f t="shared" si="9"/>
        <v>0</v>
      </c>
      <c r="E57" s="88">
        <f t="shared" si="9"/>
        <v>0</v>
      </c>
      <c r="F57" s="88">
        <f t="shared" si="9"/>
        <v>0</v>
      </c>
      <c r="G57" s="88">
        <f t="shared" si="9"/>
        <v>0</v>
      </c>
      <c r="H57" s="88">
        <f t="shared" si="9"/>
        <v>0</v>
      </c>
      <c r="I57" s="89">
        <f t="shared" si="9"/>
        <v>0</v>
      </c>
      <c r="J57" s="79"/>
      <c r="K57" s="75"/>
      <c r="L57" s="91">
        <f>IF(AND(R56&gt;0,R56&lt;30),R56+1,0)</f>
        <v>0</v>
      </c>
      <c r="M57" s="88">
        <f t="shared" si="10"/>
        <v>0</v>
      </c>
      <c r="N57" s="88">
        <f t="shared" si="10"/>
        <v>0</v>
      </c>
      <c r="O57" s="88">
        <f t="shared" si="10"/>
        <v>0</v>
      </c>
      <c r="P57" s="88">
        <f t="shared" si="10"/>
        <v>0</v>
      </c>
      <c r="Q57" s="88">
        <f t="shared" si="10"/>
        <v>0</v>
      </c>
      <c r="R57" s="89">
        <f t="shared" si="10"/>
        <v>0</v>
      </c>
      <c r="S57" s="79"/>
      <c r="T57" s="75"/>
      <c r="U57" s="92">
        <f>IF(AND(AA56&gt;0,AA56&lt;31),AA56+1,0)</f>
        <v>0</v>
      </c>
      <c r="V57" s="88">
        <f t="shared" si="11"/>
        <v>0</v>
      </c>
      <c r="W57" s="88">
        <f t="shared" si="11"/>
        <v>0</v>
      </c>
      <c r="X57" s="88">
        <f t="shared" si="11"/>
        <v>0</v>
      </c>
      <c r="Y57" s="88">
        <f t="shared" si="11"/>
        <v>0</v>
      </c>
      <c r="Z57" s="88">
        <f t="shared" si="11"/>
        <v>0</v>
      </c>
      <c r="AA57" s="89">
        <f t="shared" si="11"/>
        <v>0</v>
      </c>
      <c r="AB57" s="61"/>
      <c r="AC57" s="50"/>
    </row>
    <row r="58" spans="1:29" ht="18" customHeight="1">
      <c r="A58" s="67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50"/>
    </row>
    <row r="59" spans="1:29" ht="18" customHeight="1">
      <c r="A59" s="50"/>
      <c r="B59" s="98"/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1"/>
      <c r="N59" s="102"/>
      <c r="O59" s="102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103"/>
      <c r="AB59" s="103"/>
      <c r="AC59" s="50"/>
    </row>
    <row r="60" spans="2:29" ht="18" customHeigh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50"/>
    </row>
    <row r="61" spans="2:29" ht="18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50"/>
    </row>
    <row r="62" spans="2:29" ht="18" customHeigh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50"/>
    </row>
    <row r="63" spans="2:29" ht="18" customHeigh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50"/>
    </row>
    <row r="64" spans="2:29" ht="18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50"/>
    </row>
    <row r="65" spans="1:29" s="85" customFormat="1" ht="18" customHeight="1">
      <c r="A65" s="27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50"/>
    </row>
    <row r="66" spans="2:29" ht="18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50"/>
    </row>
    <row r="67" ht="18" customHeight="1">
      <c r="AC67" s="50"/>
    </row>
    <row r="68" ht="14.25" customHeight="1"/>
    <row r="69" ht="18" customHeight="1"/>
    <row r="70" ht="18" customHeight="1" hidden="1"/>
    <row r="71" ht="18" customHeight="1" hidden="1"/>
    <row r="72" ht="18" customHeight="1" hidden="1"/>
    <row r="73" ht="18" customHeight="1" hidden="1"/>
    <row r="74" ht="18" customHeight="1" hidden="1"/>
  </sheetData>
  <sheetProtection password="F663" sheet="1" objects="1" scenarios="1" selectLockedCells="1"/>
  <mergeCells count="15">
    <mergeCell ref="I8:K8"/>
    <mergeCell ref="H12:O12"/>
    <mergeCell ref="P12:R12"/>
    <mergeCell ref="B17:I17"/>
    <mergeCell ref="K17:R17"/>
    <mergeCell ref="T17:AA17"/>
    <mergeCell ref="B50:I50"/>
    <mergeCell ref="K50:R50"/>
    <mergeCell ref="T50:AA50"/>
    <mergeCell ref="B28:I28"/>
    <mergeCell ref="K28:R28"/>
    <mergeCell ref="T28:AA28"/>
    <mergeCell ref="B39:I39"/>
    <mergeCell ref="K39:R39"/>
    <mergeCell ref="T39:AA39"/>
  </mergeCells>
  <printOptions horizontalCentered="1"/>
  <pageMargins left="0.17" right="0.16" top="0.45" bottom="0.2" header="0.25" footer="0.63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B3:C57"/>
  <sheetViews>
    <sheetView showGridLines="0" showRowColHeaders="0" zoomScalePageLayoutView="0" workbookViewId="0" topLeftCell="A1">
      <pane ySplit="3" topLeftCell="A39" activePane="bottomLeft" state="frozen"/>
      <selection pane="topLeft" activeCell="A1" sqref="A1"/>
      <selection pane="bottomLeft" activeCell="C3" sqref="C3"/>
    </sheetView>
  </sheetViews>
  <sheetFormatPr defaultColWidth="0" defaultRowHeight="14.25" zeroHeight="1"/>
  <cols>
    <col min="1" max="1" width="4.125" style="107" customWidth="1"/>
    <col min="2" max="2" width="23.25390625" style="107" customWidth="1"/>
    <col min="3" max="3" width="59.625" style="107" customWidth="1"/>
    <col min="4" max="4" width="3.375" style="107" customWidth="1"/>
    <col min="5" max="5" width="7.125" style="107" customWidth="1"/>
    <col min="6" max="16384" width="0" style="107" hidden="1" customWidth="1"/>
  </cols>
  <sheetData>
    <row r="1" ht="43.5" customHeight="1"/>
    <row r="2" ht="50.25" customHeight="1"/>
    <row r="3" spans="2:3" ht="14.25">
      <c r="B3" s="107" t="s">
        <v>413</v>
      </c>
      <c r="C3" s="109"/>
    </row>
    <row r="4" ht="14.25"/>
    <row r="5" spans="2:3" ht="14.25">
      <c r="B5" s="107" t="s">
        <v>414</v>
      </c>
      <c r="C5" s="109"/>
    </row>
    <row r="6" ht="14.25">
      <c r="C6" s="109"/>
    </row>
    <row r="7" ht="14.25">
      <c r="C7" s="109"/>
    </row>
    <row r="8" ht="14.25">
      <c r="C8" s="109"/>
    </row>
    <row r="9" ht="14.25">
      <c r="C9" s="109"/>
    </row>
    <row r="10" ht="14.25"/>
    <row r="11" spans="2:3" ht="14.25">
      <c r="B11" s="107" t="s">
        <v>416</v>
      </c>
      <c r="C11" s="109"/>
    </row>
    <row r="12" ht="14.25">
      <c r="C12" s="109"/>
    </row>
    <row r="13" ht="14.25"/>
    <row r="14" spans="2:3" ht="14.25">
      <c r="B14" s="107" t="s">
        <v>415</v>
      </c>
      <c r="C14" s="109"/>
    </row>
    <row r="15" ht="14.25">
      <c r="C15" s="109"/>
    </row>
    <row r="16" ht="14.25"/>
    <row r="17" spans="2:3" ht="14.25">
      <c r="B17" s="107" t="s">
        <v>417</v>
      </c>
      <c r="C17" s="109"/>
    </row>
    <row r="18" ht="14.25">
      <c r="C18" s="109"/>
    </row>
    <row r="19" ht="14.25"/>
    <row r="20" spans="2:3" ht="14.25">
      <c r="B20" s="107" t="s">
        <v>418</v>
      </c>
      <c r="C20" s="109"/>
    </row>
    <row r="21" ht="14.25">
      <c r="C21" s="109"/>
    </row>
    <row r="22" ht="14.25"/>
    <row r="23" spans="2:3" ht="14.25">
      <c r="B23" s="107" t="s">
        <v>419</v>
      </c>
      <c r="C23" s="109"/>
    </row>
    <row r="24" ht="14.25">
      <c r="C24" s="109"/>
    </row>
    <row r="25" ht="14.25"/>
    <row r="26" spans="2:3" ht="14.25">
      <c r="B26" s="107" t="s">
        <v>427</v>
      </c>
      <c r="C26" s="109"/>
    </row>
    <row r="27" ht="14.25"/>
    <row r="28" spans="2:3" ht="14.25">
      <c r="B28" s="107" t="s">
        <v>420</v>
      </c>
      <c r="C28" s="109"/>
    </row>
    <row r="29" ht="14.25"/>
    <row r="30" spans="2:3" ht="14.25">
      <c r="B30" s="107" t="s">
        <v>426</v>
      </c>
      <c r="C30" s="109"/>
    </row>
    <row r="31" ht="14.25"/>
    <row r="32" spans="2:3" ht="14.25">
      <c r="B32" s="107" t="s">
        <v>421</v>
      </c>
      <c r="C32" s="109"/>
    </row>
    <row r="33" ht="14.25">
      <c r="C33" s="109"/>
    </row>
    <row r="34" ht="14.25">
      <c r="C34" s="108"/>
    </row>
    <row r="35" spans="2:3" ht="14.25">
      <c r="B35" s="107" t="s">
        <v>425</v>
      </c>
      <c r="C35" s="109"/>
    </row>
    <row r="36" ht="14.25"/>
    <row r="37" spans="2:3" ht="14.25">
      <c r="B37" s="107" t="s">
        <v>422</v>
      </c>
      <c r="C37" s="109"/>
    </row>
    <row r="38" ht="14.25"/>
    <row r="39" spans="2:3" ht="14.25">
      <c r="B39" s="107" t="s">
        <v>423</v>
      </c>
      <c r="C39" s="109"/>
    </row>
    <row r="40" ht="14.25"/>
    <row r="41" spans="2:3" ht="14.25">
      <c r="B41" s="107" t="s">
        <v>424</v>
      </c>
      <c r="C41" s="109"/>
    </row>
    <row r="42" ht="14.25"/>
    <row r="43" spans="2:3" ht="14.25">
      <c r="B43" s="107" t="s">
        <v>428</v>
      </c>
      <c r="C43" s="109"/>
    </row>
    <row r="44" ht="14.25">
      <c r="C44" s="109"/>
    </row>
    <row r="45" ht="14.25">
      <c r="C45" s="109"/>
    </row>
    <row r="46" ht="14.25">
      <c r="C46" s="109"/>
    </row>
    <row r="47" ht="14.25"/>
    <row r="48" spans="2:3" ht="14.25">
      <c r="B48" s="107" t="s">
        <v>429</v>
      </c>
      <c r="C48" s="109"/>
    </row>
    <row r="49" ht="14.25">
      <c r="C49" s="109"/>
    </row>
    <row r="50" ht="14.25">
      <c r="C50" s="109"/>
    </row>
    <row r="51" ht="14.25">
      <c r="C51" s="109"/>
    </row>
    <row r="52" ht="14.25">
      <c r="C52" s="108"/>
    </row>
    <row r="53" ht="14.25">
      <c r="C53" s="108"/>
    </row>
    <row r="54" ht="14.25">
      <c r="C54" s="108"/>
    </row>
    <row r="55" ht="14.25" hidden="1">
      <c r="C55" s="108"/>
    </row>
    <row r="56" ht="14.25" hidden="1">
      <c r="C56" s="108"/>
    </row>
    <row r="57" ht="14.25" hidden="1">
      <c r="C57" s="108"/>
    </row>
  </sheetData>
  <sheetProtection password="F663" sheet="1" objects="1" scenarios="1" selectLockedCells="1"/>
  <printOptions/>
  <pageMargins left="0.39" right="0.32" top="0.35" bottom="0.32" header="0.19" footer="0.18"/>
  <pageSetup blackAndWhite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Diary -  2010</dc:title>
  <dc:subject>Diary - 2010</dc:subject>
  <dc:creator>PS</dc:creator>
  <cp:keywords/>
  <dc:description>www.sanketham.tk</dc:description>
  <cp:lastModifiedBy>dilanip</cp:lastModifiedBy>
  <cp:lastPrinted>2010-01-14T06:07:43Z</cp:lastPrinted>
  <dcterms:created xsi:type="dcterms:W3CDTF">2010-01-08T05:15:04Z</dcterms:created>
  <dcterms:modified xsi:type="dcterms:W3CDTF">2010-02-03T07:07:05Z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:">
    <vt:lpwstr>emailsanketham@gmail.com</vt:lpwstr>
  </property>
  <property fmtid="{D5CDD505-2E9C-101B-9397-08002B2CF9AE}" pid="3" name="Web:">
    <vt:lpwstr>www.sanketham.tk</vt:lpwstr>
  </property>
  <property fmtid="{D5CDD505-2E9C-101B-9397-08002B2CF9AE}" pid="4" name="_NewReviewCycle">
    <vt:lpwstr/>
  </property>
</Properties>
</file>